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ár" sheetId="1" r:id="rId1"/>
    <sheet name="lists1" sheetId="2" state="hidden" r:id="rId2"/>
    <sheet name="lists2" sheetId="3" state="hidden" r:id="rId3"/>
  </sheets>
  <externalReferences>
    <externalReference r:id="rId6"/>
    <externalReference r:id="rId7"/>
  </externalReferences>
  <definedNames>
    <definedName name="AA">'lists2'!$A$2</definedName>
    <definedName name="AB">'lists2'!$A$3</definedName>
    <definedName name="AC">'lists2'!$A$4</definedName>
    <definedName name="AD">'lists2'!$A$5</definedName>
    <definedName name="AF">'lists2'!$A$6</definedName>
    <definedName name="AG">'lists2'!$A$7</definedName>
    <definedName name="AH">'lists2'!$A$8</definedName>
    <definedName name="AI">'lists2'!$A$9</definedName>
    <definedName name="AJ">'lists2'!$A$10</definedName>
    <definedName name="AK">'lists2'!$A$11</definedName>
    <definedName name="AL">'lists2'!$A$12</definedName>
    <definedName name="AM">'lists2'!$A$13</definedName>
    <definedName name="AN">'lists2'!$A$14</definedName>
    <definedName name="AO">'lists2'!$A$15</definedName>
    <definedName name="AP">'lists2'!$A$16</definedName>
    <definedName name="AQ">'lists2'!$A$17</definedName>
    <definedName name="AR">'lists2'!$A$18</definedName>
    <definedName name="Cestovnýruch">'lists1'!$C$35:$C$35</definedName>
    <definedName name="Cieľ1">'lists2'!$C$2:$C$7</definedName>
    <definedName name="Cieľ10">'lists2'!$L$2:$L$4</definedName>
    <definedName name="Cieľ11">'lists2'!$M$2:$M$13</definedName>
    <definedName name="Cieľ12">'lists2'!$N$2:$N$7</definedName>
    <definedName name="Cieľ13">'lists2'!$O$2:$O$9</definedName>
    <definedName name="Cieľ14">'lists2'!$P$2:$P$12</definedName>
    <definedName name="Cieľ15">'lists2'!$Q$2:$Q$9</definedName>
    <definedName name="Cieľ16">'lists2'!$R$2:$R$5</definedName>
    <definedName name="Cieľ17">'lists2'!$S$2:$S$5</definedName>
    <definedName name="Cieľ2">'lists2'!$D$2:$D$4</definedName>
    <definedName name="Cieľ3">'lists2'!$E$2:$E$9</definedName>
    <definedName name="Cieľ4">'lists2'!$F$2:$F$5</definedName>
    <definedName name="Cieľ5">'lists2'!$G$2:$G$13</definedName>
    <definedName name="Cieľ6">'lists2'!$H$2:$H$4</definedName>
    <definedName name="Cieľ7">'lists2'!$I$2:$I$4</definedName>
    <definedName name="Cieľ8">'lists2'!$J$2:$J$10</definedName>
    <definedName name="Cieľ9">'lists2'!$K$2:$K$7</definedName>
    <definedName name="Ciele">'lists2'!$A$2:$A$18</definedName>
    <definedName name="GestorPZ">'lists1'!$E$31:$E$69</definedName>
    <definedName name="MC">'[1]lists1'!$C$91:$C$112</definedName>
    <definedName name="OA">'lists2'!$B$2:$B$5</definedName>
    <definedName name="OB">'lists2'!$B$6:$B$7</definedName>
    <definedName name="_xlnm.Print_Area" localSheetId="0">'Formulár'!$A$1:$I$11</definedName>
    <definedName name="OC">'lists2'!$B$8:$B$11</definedName>
    <definedName name="OD">'lists2'!$B$12:$B$14</definedName>
    <definedName name="oddelenie">'[2]lists1'!$E$31:$E$69</definedName>
    <definedName name="OF">'lists2'!$B$15:$B$18</definedName>
    <definedName name="OG">'lists2'!$B$19:$B$20</definedName>
    <definedName name="OH">'lists2'!$B$21:$B$22</definedName>
    <definedName name="OI">'lists2'!$B$23:$B$25</definedName>
    <definedName name="OJ">'lists2'!$B$26:$B$28</definedName>
    <definedName name="OK">'lists2'!$B$29:$B$30</definedName>
    <definedName name="OL">'lists2'!$B$31:$B$33</definedName>
    <definedName name="OM">'lists2'!$B$34:$B$35</definedName>
    <definedName name="ON">'lists2'!$B$36:$B$38</definedName>
    <definedName name="OO">'lists2'!$B$39:$B$46</definedName>
    <definedName name="OP">'lists2'!$B$47:$B$51</definedName>
    <definedName name="Opatrenia">'lists2'!$B$2:$B$54</definedName>
    <definedName name="OQ">'lists2'!$B$52</definedName>
    <definedName name="OR">'lists2'!$B$53:$B$54</definedName>
    <definedName name="Priorita">'lists1'!$E$6:$E$10</definedName>
    <definedName name="Stav">'lists1'!$C$6:$C$8</definedName>
    <definedName name="Typzámeru">'lists1'!$B$16:$B$17</definedName>
  </definedNames>
  <calcPr fullCalcOnLoad="1"/>
</workbook>
</file>

<file path=xl/comments1.xml><?xml version="1.0" encoding="utf-8"?>
<comments xmlns="http://schemas.openxmlformats.org/spreadsheetml/2006/main">
  <authors>
    <author>kubik</author>
  </authors>
  <commentList>
    <comment ref="C3" authorId="0">
      <text>
        <r>
          <rPr>
            <sz val="8"/>
            <rFont val="Tahoma"/>
            <family val="2"/>
          </rPr>
          <t xml:space="preserve">Cieľ1 Vytvárať podmienky pre ekonomický rast, zvýšenú zamestnanosť a diverzifikáciu odvetví
Cieľ2 Zvýšiť ochranu života, zdravia a majetku pred poškodzovaním a ničením kriminálnou činnosťou
Cieľ3 Znížiť zraniteľnosť a zvýšiť odolnosť mesta na zvláštne a mimoriadne udalosti (technologické a klimatické) prostredníctvom účinného riadenia rizík
Cieľ4 Skvalitniť dopravnú infraštruktúru, dopravné vybavenie, dopravné značenie a reguláciu pre individuálnu automobilovú dopravu (IAD) a verejnú osobnú dopravu (VOD) v meste
Cieľ5 Zvýšiť podiel verejnej osobnej dopravy (VOD), cyklodopravy a pešej dopravy voči individuálnej automobilovej doprave
Cieľ6 Zlepšiť leteckú dostupnosť mesta Košice
Cieľ7 Podporiť mladé rodiny v oblasti zosúladenia rodinného a pracovného života
Cieľ8 Skvalitniť sociálne služby a rozšíriť a inovovať ponuku ďalších podľa dopytu pre seniorov, dlhodobo chorých a zdravotne postihnutých občanov najmä služby na komunitnej úrovni
Cieľ9 Zlepšiť podmienky pre sociálnu inklúziu sociálne odkázaných a sociálne neprispôsobivých občanov
Cieľ10 Zvýšiť stupeň architektonickej bezbariérovosti v meste
Cieľ11 Zlepšiť kľúčové kompetencie žiakov základných škôl
Cieľ12 Skvalitniť výchovno-vzdelávací proces a rozšíriť kapacity materských škôl
Cieľ13 Zvýšiť zapojenie detí a mládeže do voľnočasových a mimoškolských aktivít
Cieľ14 Svalitniť životné a prírodné prostredie na území mesta
Cieľ15 Zvýšiť možnosti a rozšíriť ponuku pre uspokojenie variabilných záujmov trávenia voľného času obyvateľmi a návštevníkmi mesta a zapojiť ich ako aktívnych účastníkov alebo divákov do kultúrno-športového diania v meste
Cieľ16 Rozšíriť a skvalitniť elektronické informačné služby a zabezpečiť ich všeobecnú použiteľnosť
Cieľ17 Optimalizovať a zjednodušiť výkon samosprávnych rozhodovacích procesov využívaním nformačno-komunikačných technológií
</t>
        </r>
      </text>
    </comment>
    <comment ref="B2" authorId="0">
      <text>
        <r>
          <rPr>
            <sz val="8"/>
            <rFont val="Tahoma"/>
            <family val="2"/>
          </rPr>
          <t xml:space="preserve">vyberte príslušného Gestora projektu/činnosti zo zoznamu, v prípade potreby doplnenia vlastnej položky vyberte na konci možnosť Iné- doplňte, ktorú je možné ľubovoľne prepísať
</t>
        </r>
      </text>
    </comment>
    <comment ref="C2" authorId="0">
      <text>
        <r>
          <rPr>
            <sz val="8"/>
            <rFont val="Tahoma"/>
            <family val="2"/>
          </rPr>
          <t xml:space="preserve">vyberte príslušný cieľ a opatrenie z Programovej časti PRM mesta Košice 2015-2020
</t>
        </r>
      </text>
    </comment>
    <comment ref="I2" authorId="0">
      <text>
        <r>
          <rPr>
            <sz val="8"/>
            <rFont val="Tahoma"/>
            <family val="2"/>
          </rPr>
          <t xml:space="preserve">uveďte prípadných partnerov potrebných pre realizáciu projektu/činnosti
</t>
        </r>
      </text>
    </comment>
    <comment ref="D3" authorId="0">
      <text>
        <r>
          <rPr>
            <sz val="8"/>
            <rFont val="Tahoma"/>
            <family val="2"/>
          </rPr>
          <t xml:space="preserve">ponuka príslušných opatrení sa zobrazí po vybratí príslušného Cieľa
</t>
        </r>
      </text>
    </comment>
  </commentList>
</comments>
</file>

<file path=xl/sharedStrings.xml><?xml version="1.0" encoding="utf-8"?>
<sst xmlns="http://schemas.openxmlformats.org/spreadsheetml/2006/main" count="546" uniqueCount="348">
  <si>
    <t>Technická infraštruktúra</t>
  </si>
  <si>
    <t>Sociálna infraštruktúra</t>
  </si>
  <si>
    <t>Životné prostredie</t>
  </si>
  <si>
    <t>Cestovný ruch</t>
  </si>
  <si>
    <t>Iné - doplňte</t>
  </si>
  <si>
    <t>Zamestnanosť</t>
  </si>
  <si>
    <t>Typ zámeru</t>
  </si>
  <si>
    <t>Investičný</t>
  </si>
  <si>
    <t>Neinvestičný</t>
  </si>
  <si>
    <t>Cieľ</t>
  </si>
  <si>
    <t>Opatrenie</t>
  </si>
  <si>
    <t>Ciele</t>
  </si>
  <si>
    <t>Opatrenia</t>
  </si>
  <si>
    <t>&gt; počet udalostí organizovaných (resp. spoluorganizovaných) mestom pre získanie investorov,</t>
  </si>
  <si>
    <t xml:space="preserve">&gt; definovaná stratégia, nástroje a financovanie systému podpory kreatívnych a súvisiacich odvetví, </t>
  </si>
  <si>
    <t>&gt; vytvorené, dobudované a vybavené centrá podpory kreatívneho priemyslu v meste Košice s priestormi využitými na minimálne 70% ich kapacity (inkubátory, start-upy a pod.),</t>
  </si>
  <si>
    <t>&gt; počet poskytnutých poradenských služieb kreatívnymi centrami,</t>
  </si>
  <si>
    <t xml:space="preserve">&gt; existencia rezidenčných programov, resp. programov mobility, </t>
  </si>
  <si>
    <t xml:space="preserve">&gt; množstvo kontrahovaných služieb v kreatívnych centrách. </t>
  </si>
  <si>
    <t>Cieľ1</t>
  </si>
  <si>
    <t>Cieľ2</t>
  </si>
  <si>
    <t>Cieľ3</t>
  </si>
  <si>
    <t>Cieľ4</t>
  </si>
  <si>
    <t>Cieľ5</t>
  </si>
  <si>
    <t>Cieľ6</t>
  </si>
  <si>
    <t>Cieľ7</t>
  </si>
  <si>
    <t>Cieľ8</t>
  </si>
  <si>
    <t>Cieľ9</t>
  </si>
  <si>
    <t>Cieľ10</t>
  </si>
  <si>
    <t>Cieľ11</t>
  </si>
  <si>
    <t>Cieľ12</t>
  </si>
  <si>
    <t>Cieľ13</t>
  </si>
  <si>
    <t>Cieľ14</t>
  </si>
  <si>
    <t>Cieľ15</t>
  </si>
  <si>
    <t>Cieľ16</t>
  </si>
  <si>
    <t>Cieľ17</t>
  </si>
  <si>
    <r>
      <t>&gt; počet prednášok napr. v spolupráci so školami,</t>
    </r>
    <r>
      <rPr>
        <sz val="10"/>
        <color indexed="10"/>
        <rFont val="Calibri"/>
        <family val="2"/>
      </rPr>
      <t xml:space="preserve"> </t>
    </r>
  </si>
  <si>
    <t xml:space="preserve">&gt; počet účastníkov vzdelávacích a osvetových udalostí, </t>
  </si>
  <si>
    <r>
      <t xml:space="preserve">&gt; počet nahlásených priestupkov či kriminálnych činov. </t>
    </r>
  </si>
  <si>
    <t xml:space="preserve">&gt; vypracovaná metodika riadenia a postupov pri výkone záchranných prác po vzniku mimoriadnych udalostí, </t>
  </si>
  <si>
    <t xml:space="preserve">&gt; počet dobrovoľníkov – záchranárov, </t>
  </si>
  <si>
    <r>
      <t>&gt; množstvo síl a prostriedkov na podporu krízového riadenia,</t>
    </r>
    <r>
      <rPr>
        <sz val="10"/>
        <color indexed="10"/>
        <rFont val="Calibri"/>
        <family val="2"/>
      </rPr>
      <t xml:space="preserve"> </t>
    </r>
  </si>
  <si>
    <t>&gt; % priechodnosti ciest pre záchranné zložky,</t>
  </si>
  <si>
    <t>&gt; počet spoločných cvičení záchranných zložiek,</t>
  </si>
  <si>
    <t>&gt; schválená adaptačná stratégia na zvýšenie odolnosti mesta voči dopadom zmeny klímy,</t>
  </si>
  <si>
    <t>&gt; schválené regulatívy podporujúce adaptáciu na nepriaznivé dopady klímy v ÚP mesta,</t>
  </si>
  <si>
    <t>&gt; počet informačných aktivít.</t>
  </si>
  <si>
    <t>&gt; počet km rekonštruovaných/novopostavených ciest slúžiacich k odklonu dopravy,</t>
  </si>
  <si>
    <t>&gt; počet križovatiek na území mesta v dynamickom riadení,</t>
  </si>
  <si>
    <t>&gt; počet križovatiek s preferenciou VOD,</t>
  </si>
  <si>
    <t>&gt; počet nových parkovacích miest vzniknutých v hromadných viacpodlažných a podzemných parkoviskách a garážových domoch</t>
  </si>
  <si>
    <t>&gt; pomer nízkopodlažných dopravných prostriedkov MHD k vysokopodlažným,</t>
  </si>
  <si>
    <t>&gt; počet km tzv. tichých zón s upokojenou dopravou (s obmedzenou rýchlosťou 30km/hod pre motorovú dopravu),</t>
  </si>
  <si>
    <t>&gt; počet zastávok MHD s osadenými elektronickými informačnými tabuľami,</t>
  </si>
  <si>
    <t>&gt; počet dopravných prostriedkov MHD prispôsobených na prevoz bicyklov,</t>
  </si>
  <si>
    <t>&gt; počet km vytvorených cyklodopravných ciest,</t>
  </si>
  <si>
    <t>&gt; počet vytvorených bezbariérových prejazdov cyklistov na križovatkách mesta,</t>
  </si>
  <si>
    <t>&gt; počet vytvorených prvkov doplnkovej cykloinfraštruktúry,</t>
  </si>
  <si>
    <t>&gt; počet zrealizovaných priechodov pre cyklistov,</t>
  </si>
  <si>
    <t>&gt; počet svetelných signalizačných zariadení pre cyklistov na križovatkách,</t>
  </si>
  <si>
    <t>&gt; počet sanovaných mostov a lávok pre peších,</t>
  </si>
  <si>
    <t>&gt; počet km peších trás s novo vytvorenou tieniacou zelenou infraštruktúrou,</t>
  </si>
  <si>
    <t>&gt; počet novoosvetlených prechodov pre chodcov.</t>
  </si>
  <si>
    <t>&gt; nové pravidelné letecké spojenia z a do Košíc,</t>
  </si>
  <si>
    <t>&gt; zvýšený počet návštevníkov Košíc využívajúcich letisko,</t>
  </si>
  <si>
    <t>&gt; zvýšený počet obyvateľov zo širokého regiónu (SK, PL, HU, UA) využívajúcich letisko.</t>
  </si>
  <si>
    <t>&gt; počet jednotlivcov a rodín, ktorým bolo poskytnuté za dané obdobie štartovacie nájomné bývanie,</t>
  </si>
  <si>
    <t>&gt; vypracovaná a schválená aktualizovaná politika prideľovania mestských nájomných bytov,</t>
  </si>
  <si>
    <t>&gt; počet podporených zariadení pre umiestnenie detí do 3 rokov,</t>
  </si>
  <si>
    <t>&gt; počet podporených materských centier.</t>
  </si>
  <si>
    <t>&gt; počet zavedených nových sociálnych služieb (počet denných, poldenných centier pre seniorov, ZŤP a pod.),</t>
  </si>
  <si>
    <t>&gt; počet osôb, ktorým bola poskytnutá opatrovateľská služba v domácom prostredí,</t>
  </si>
  <si>
    <t>&gt; počet osôb (podľa cieľových skupín), ktorým bolo poskytnuté sociálne poradenstvo,</t>
  </si>
  <si>
    <t>&gt; vypracovaná analýza na vybudovanie moderného komplexu pre seniorov,</t>
  </si>
  <si>
    <t>&gt; vybudované nové špecializované zariadenia sociálnych služieb,</t>
  </si>
  <si>
    <t>&gt; vypracovaný a schválený projekt debarierizácie mesta Košice,</t>
  </si>
  <si>
    <t>&gt; aktualizovaný Komunitný plán sociálnych služieb mesta Košice,</t>
  </si>
  <si>
    <t>&gt; vypracovaný „Manuál pre komunikáciu mesta v sociálnej oblasti“,</t>
  </si>
  <si>
    <t>&gt; zavedené manažérstvo kvality v oblasti sociálnych služieb.</t>
  </si>
  <si>
    <t>&gt; počet rodín, ktorým bolo poskytnuté sociálne poradenstvo,</t>
  </si>
  <si>
    <t>&gt; počet klientov navštevujúcich komunitné centrá,</t>
  </si>
  <si>
    <t>&gt; počet funkčných komunitných centier,</t>
  </si>
  <si>
    <t>&gt; počet projektov terénnej sociálnej práce,</t>
  </si>
  <si>
    <t>&gt; počet obnovených bytových jednotiek pre nízkoštandardné bývanie,</t>
  </si>
  <si>
    <t>&gt; počet novopostavených obytných jednotiek (vrátane kontajnerového bývania).</t>
  </si>
  <si>
    <t>&gt; počet realizovaných projektov na riešenie bezbariérovosti,</t>
  </si>
  <si>
    <t>&gt; počet realizovaných opatrení na zvýšenie architektonickej bezbariérovosti,</t>
  </si>
  <si>
    <t>&gt; zavedená značka „miesto bez bariér“.</t>
  </si>
  <si>
    <t>&gt; počet zrekonštruovaných základných škôl z celkového počtu základných škôl,</t>
  </si>
  <si>
    <t>&gt; počet vybudovaných nových/rekonštruovaných školských športovísk/ ihrísk,</t>
  </si>
  <si>
    <t>&gt; počet modernizovaných jazykových a odborných učební/ na celkový počet týchto učební,</t>
  </si>
  <si>
    <t>&gt; výška investícií do rekonštrukcie a materiálového vybavenia škôl,</t>
  </si>
  <si>
    <t>&gt; počet nových vzdelávacích programov,</t>
  </si>
  <si>
    <t>&gt; počet nových výchovných programov,</t>
  </si>
  <si>
    <t>&gt; nárast počtu systémom zachytených nadaných/talentovaných detí,</t>
  </si>
  <si>
    <t>&gt; počet zavedených vzdelávacích programov pre talentované deti,</t>
  </si>
  <si>
    <t>&gt; počet vyškolených učiteľov pre inovácie vo vzdelávaní,</t>
  </si>
  <si>
    <t>&gt; počet integrovaných žiakov so zdravotným znevýhodnením,</t>
  </si>
  <si>
    <t>&gt; počet integrovaných žiakov zo sociálne znevýhodneného prostredia,</t>
  </si>
  <si>
    <t>&gt; počet zavedených vzdelávacích programov pre deti so špeciálnymi výchovno-vzdelávacími potrebami.</t>
  </si>
  <si>
    <t>&gt; počet zrekonštruovaných materských škôl z celkového počtu MŠ,</t>
  </si>
  <si>
    <t>&gt; výška investícií do rekonštrukcií,</t>
  </si>
  <si>
    <t>&gt; počet materských škôl s novo-modernizovaným vybavením,</t>
  </si>
  <si>
    <t>&gt; výška investícií do vybavenia materských škôl,</t>
  </si>
  <si>
    <t>&gt; zriadená a obsadená jedna športová MŠ,</t>
  </si>
  <si>
    <t>&gt; počet zavedených inovovaných vzdelávacích programov.</t>
  </si>
  <si>
    <t>&gt; počet zmodernizovaných budov (z celkového počtu ZUŠ, JŠ a CVČ),</t>
  </si>
  <si>
    <t>&gt; počet novo vybavených/zmodernizovaných ZUŠ, JŠ a CVČ (z celkového počtu ZUŠ, JŠ a CVČ),</t>
  </si>
  <si>
    <t>&gt; počet zavedených inovovaných vzdelávacích a výchovných programov,</t>
  </si>
  <si>
    <t>&gt; výška investícií do modernizácie a materiálového vybavenia ZUŠ a CVČ,</t>
  </si>
  <si>
    <t>&gt; počet inovovaných programov kontinuálneho vzdelávaniam pre učiteľov a vychovávateľov,</t>
  </si>
  <si>
    <t>&gt; počet vyškolených učiteľov a vychovávateľov,</t>
  </si>
  <si>
    <t>&gt; počet aktivít v oblasti výmeny skúseností vo výchovno-vzdelávacom procese,</t>
  </si>
  <si>
    <t>&gt; počet aktivít zameraných na neformálne a záujmové vzdelávanie.</t>
  </si>
  <si>
    <t>&gt; počet sanovaných environmentálnych záťaží na území mesta podľa Štátneho programu sanácie environmentálnych záťaží,</t>
  </si>
  <si>
    <t>&gt; počet zrealizovaných opatrení na zníženie hluku,</t>
  </si>
  <si>
    <t>&gt; výška finančných prostriedkov na odstránenie odpadu uloženého v rozpore so zákonom za rok,</t>
  </si>
  <si>
    <t>&gt; zavedený systém starostlivosti o ŽP v spolupráci s mestskými časťami,</t>
  </si>
  <si>
    <t>&gt; počet kosieb/rok na pozemkoch vo vlastníctve mesta,</t>
  </si>
  <si>
    <t>&gt; počet zrealizovaných kampaní na zvýšenie envi-povedomia obyvateľov,</t>
  </si>
  <si>
    <t>&gt; podiel nepriepustných povrchov k priepustným na verejných priestranstvách,</t>
  </si>
  <si>
    <t>&gt; počet prvkov na zadržiavanie dažďovej vody,</t>
  </si>
  <si>
    <t>&gt; počet vytvorených alebo obnovených zelených a modrých prvkov na verejných otvorených priestranstvách v intenzívne urbanizovaných oblastiach,</t>
  </si>
  <si>
    <t>&gt; počet zrekonštruovaných a zrevitalizovaných stanovíšť na zber KO a triedených zložiek,</t>
  </si>
  <si>
    <t>&gt; množstvo vyprodukovaného komunálneho odpadu v kg/obyvateľa a rok.</t>
  </si>
  <si>
    <t>&gt; počet organizácií a neformálnych aktivít/ občianskych iniciatív prispievajúcich do ponuky podporených mestom,</t>
  </si>
  <si>
    <t>&gt; počet nových a rekonštruovaných prvkov infraštruktúry CR,</t>
  </si>
  <si>
    <t>&gt; počet prenocovaní návštevníkov za rok,</t>
  </si>
  <si>
    <t>&gt; počet udalostí pre širokú verejnosť, ktorých spoluorganizátorom/ podporovateľom je mesto alebo jeho organizácie,</t>
  </si>
  <si>
    <t>&gt; počet medzinárodných podujatí organizovaných v meste Košice,</t>
  </si>
  <si>
    <t>&gt; existencia strategického dokumentu rozvoja cestovného ruchu v meste Košice,</t>
  </si>
  <si>
    <t>&gt; existencia mestskej databázy podujatí organizovaných v meste,</t>
  </si>
  <si>
    <t>&gt; vytvorenie motivačných nástrojov pre zvyšovanie kvality služieb v CR.</t>
  </si>
  <si>
    <t>&gt; sprístupnených 80 elektronických služieb samosprávy občanom a podnikateľom,</t>
  </si>
  <si>
    <t>&gt; vybudovaný portál elektronických služieb mesta Košice,</t>
  </si>
  <si>
    <t>&gt; vybudované integračné rozhranie pre mestské časti,</t>
  </si>
  <si>
    <t>&gt; upravené VZN a vydané smernice pre elektronickú komunikáciu.</t>
  </si>
  <si>
    <t>&gt; počet pracovníkov samosprávy absolvujúcich vzdelávanie v oblasti využívania IKT v ich zaradení,</t>
  </si>
  <si>
    <t>&gt; počet integrovaných externých systémov a centrálnych registrov,</t>
  </si>
  <si>
    <t>&gt; zavedený systém získavania údajov,</t>
  </si>
  <si>
    <t>&gt; vydaná smernica pre využívanie IKT v jednotlivých úkonoch či procesoch.</t>
  </si>
  <si>
    <t>Gestor PZ</t>
  </si>
  <si>
    <t xml:space="preserve">Referát riadenia obchodných spoločností a mestských organizácií </t>
  </si>
  <si>
    <t xml:space="preserve">Referát personalistiky </t>
  </si>
  <si>
    <t xml:space="preserve">Referát CO, BOZP a PO </t>
  </si>
  <si>
    <t xml:space="preserve">Referát hospodárskej správy </t>
  </si>
  <si>
    <t xml:space="preserve">Referát Archív mesta Košice </t>
  </si>
  <si>
    <t xml:space="preserve">Referát informatiky </t>
  </si>
  <si>
    <t>Referát marketingu a kultúry</t>
  </si>
  <si>
    <t>Referát protokolu a zahraničných vzťahov</t>
  </si>
  <si>
    <t>Referát styku s verejnosťou a médiami a hovorcu</t>
  </si>
  <si>
    <t>Mestská polícia MK</t>
  </si>
  <si>
    <t>Creative Industry Košice, n.o.</t>
  </si>
  <si>
    <t>K 13 - Košické kultúrne centrá</t>
  </si>
  <si>
    <t>OZ Detská Železnica Košice</t>
  </si>
  <si>
    <t>Zoologická záhrada Košice</t>
  </si>
  <si>
    <t>Mestské lesy Košice a.s.</t>
  </si>
  <si>
    <t>Správa mestskej zelene v Košiciach</t>
  </si>
  <si>
    <t xml:space="preserve">Psychosociálne centrum </t>
  </si>
  <si>
    <t>Stredisko sociálnej pomoci mesta Košice</t>
  </si>
  <si>
    <t>Knižnica pre mládež mesta Košice</t>
  </si>
  <si>
    <t>Bytový podnik mesta Košice s.r.o.</t>
  </si>
  <si>
    <t>Dopravný podnik mesta Košice a.s.</t>
  </si>
  <si>
    <t>Tepelné hospodárstvo s.r.o.</t>
  </si>
  <si>
    <t>Národné dotácie</t>
  </si>
  <si>
    <t>Vlastné zdroje</t>
  </si>
  <si>
    <t>Zdroje EÚ</t>
  </si>
  <si>
    <t>Opatrenie1.1 Systematizovanie ingerencie mesta pre vznik nových a udržanie existujúcich pracovných príležitostí prostredníctvom získavania externých investícií</t>
  </si>
  <si>
    <t>Opatrenie1.2 Vytvorenie partnerstiev, ich inštitucionalizácia a spolupráca na podporu rozvoja kreatívneho priemyslu</t>
  </si>
  <si>
    <t>Opatrenie1.3 Vytvorenie kreatívnych centier pre podporu podnikania v kreatívnom priemysle</t>
  </si>
  <si>
    <t>Opatrenie1.4 Vytvorenie systému služieb pre podporu podnikania</t>
  </si>
  <si>
    <t>Opatrenie2.1 Zapojenie verejnosti do ochrany života, zdravia a majetku v meste (chrániť seba a byť vnímavý k ochrane ostatných)</t>
  </si>
  <si>
    <t>Opatrenie2.2 Zeefektívnenie a zvýšenie účinnosti činnosti mestskej polície v spolupráci s PZSR, mestskými časťami a odbornými organizáciami</t>
  </si>
  <si>
    <t>Opatrenie3.1 Dosiahnutie profesionálnej pripravenosti orgánov krízového riadenia a jednotiek civilnej ochrany na riešenie mimoriadnych udalostí a krízových situácií na území mesta Košice</t>
  </si>
  <si>
    <t>Opatrenie3.2 Zlepšenie podmienok pre vyššiu účinnosť zásahu záchranných zložiek v meste Košice</t>
  </si>
  <si>
    <t>Opatrenie3.3 Zlepšenie povedomia verejnosti ako sa správať v čase zvláštnych a mimoriadnych udalostí a zvýšenie schopnosti sebaochrany obyvateľstva</t>
  </si>
  <si>
    <t>Opatrenie3.4 Adaptovanie sa na nepriaznivé dopady zmeny klímy( zvýšená frekvencia a intenzita povodní, búrok, súch, vĺn horúčav)</t>
  </si>
  <si>
    <t>Opatrenie4.1 Doplnenie dopravnej infraštruktúry na odklon dopravy z najviac frekventovaných miest</t>
  </si>
  <si>
    <t>Opatrenie4.2 Dobudovanie a rekonštrukcia dopravnej komunikačnej siete, rekonštrukcia a doplnenie dopravného vybavenia a dopravného značenia</t>
  </si>
  <si>
    <t>Opatrenie4.3 Zvýšenie kapacity parkovacích miest a regulácia parkovania v centrálnej mestskej zóne a na sídliskách</t>
  </si>
  <si>
    <t>Opatrenie5.1 Zavádzanie Integrovaného dopravného systému</t>
  </si>
  <si>
    <t>Opatrenie5.2 Zvýšenie atraktívnosti a komfortu na zastávkach a v dopravných prostriedkoch MHD</t>
  </si>
  <si>
    <t xml:space="preserve">Opatrenie5.3 Vybudovanie cyklodopravnej infraštruktúry a vytvorenie podmienok pre jej využívanie </t>
  </si>
  <si>
    <t>Opatrenie5.4 Dobudovanie a vybavenie pešej dopravy</t>
  </si>
  <si>
    <t xml:space="preserve">Opatrenie6.1 Zavedenie nových pravidelných leteckých spojení </t>
  </si>
  <si>
    <t>Opatrenie6.2 Zvýšenie atraktivity areálu letiska Košice</t>
  </si>
  <si>
    <t>Opatrenie7.1 Zabezpečenie dostupného mestského nájomného bývania</t>
  </si>
  <si>
    <t>Opatrenie7.2 Podpora rozšírenia ponuky zariadení pre umiestnenie detí do 3 rokov a materských centier</t>
  </si>
  <si>
    <t>Opatrenie8.1 Zvýšenie dostupnosti opatrovateľskej služby v domácom prostredí a ambulantných sociálnych služieb</t>
  </si>
  <si>
    <t>Opatrenie8.2 Zlepšenie pobytových sociálnych služieb</t>
  </si>
  <si>
    <t>Opatrenie8.3 Zvýšenie efektívnosti koordinácie poskytovania sociálnych služieb verejnými a neverejnými poskytovateľmi na území mesta</t>
  </si>
  <si>
    <t>Opatrenie9.1 Poskytovanie profesionálneho komplexného sociálneho poradenstva a prevencie</t>
  </si>
  <si>
    <t>Opatrenie9.2 Zvyšovanie kvality a účinnosti terénnej sociálnej práce a komunitných činností</t>
  </si>
  <si>
    <t>Opatrenie9.3 Zabezpečenie a skvalitňovanie nízkoštandardného bývania</t>
  </si>
  <si>
    <t>Opatrenie10.1 Debarierizácia verejných priestorov(vo väzbe na školstvo, zdravotníctvo, kultúru a verejné služby)</t>
  </si>
  <si>
    <t>Opatrenie10.2 Zvýšenie bezbariérovosti dopravy</t>
  </si>
  <si>
    <t xml:space="preserve">Opatrenie11.1 Zlepšenie stavebno-technického stavu a vybavenia školskej infraštruktúry základných škôl </t>
  </si>
  <si>
    <t>Opatrenie11.2 Inovovanie výchovno-vzdelávacieho procesu a zavedenie nových foriem a metód výchovy a vzdelávania</t>
  </si>
  <si>
    <t>Opatrenie11.3 Zlepšenie podmienok pre integráciu, výchovu a vzdelávanie narastajúceho počtu detí so zdravotným/mentálnym postihnutím, detí zo sociálne znevýhodneného prostredia a deti s poruchami učenia</t>
  </si>
  <si>
    <t>Opatrenie12.1 Rekonštrukcia, vybavenie a modernizácia budov a areálov materských škôl súčasne s rozširovaním kapacít</t>
  </si>
  <si>
    <t xml:space="preserve">Opatrenie12.2 Zlepšenie podmienok pre výchovu a vzdelávanie v materských školách </t>
  </si>
  <si>
    <t>Opatrenie13.1 Modernizácia budov a vybavenia škôl a školských zariadení, poskytujúcich mimoškolské aktivity</t>
  </si>
  <si>
    <t>Opatrenie13.2 Skvalitnenie výchovno-vzdelávacieho procesu umeleckého a záujmového vzdelávania</t>
  </si>
  <si>
    <t>Opatrenie13.3 Rozvíjanie neformálnych vzdelávacích príležitosti</t>
  </si>
  <si>
    <t>Opatrenie14.1 Zníženie výskytu prachových zložiek (častíc PM10 a PM2,5) v meste</t>
  </si>
  <si>
    <t>Opatrenie14.2 Sanácia enviromentálnych záťaží a predpokladaných enviromentálnych záťaží</t>
  </si>
  <si>
    <t>Opatrenie14.3 Zvýšenie energetickej efektívnosti a využívania alternatívnych zdrojov energie na prevádzku budov a zariadení vo vlastníctve mesta a mestských častí</t>
  </si>
  <si>
    <t>Opatrenie14.4 Zvýšenie množstva a kvality prvkov zelenej a modrej infraštruktúry na území mesta</t>
  </si>
  <si>
    <t>Opatrenie14.5 Optimalizácia systému odpadového hospodárstva a dobudovanie potrebnej infraštruktúry</t>
  </si>
  <si>
    <t>Opatrenie14.6 Predchádzanie vzniku a odstraňovanie antropogénnych a prírodných prvkov/ javov s negatívnym vplyvom na zdravie obyvateľov a územie mesta</t>
  </si>
  <si>
    <t xml:space="preserve">Opatrenie14.7 Zlepšenie správania sa obyvateľov mesta k prostrediu, v ktorom žijú, zvýšenie enviromentálneho povedomia obyvateľov Košíc </t>
  </si>
  <si>
    <t>Opatrenie14.8 Zeefektívnenie manažmentu ŽP na území mesta samosprávou mesta Košice</t>
  </si>
  <si>
    <t>Opatrenie15.1 Dobudovanie, udržiavanie a sprístupnenie infraštruktúry pre šport a oddych</t>
  </si>
  <si>
    <t>Opatrenie15.2 Ochrana, udržiavanie a sprístupnenie pamiatkového fondu a kultúrnej a komunitnej infraštruktúry</t>
  </si>
  <si>
    <t>Opatrenie15.3 Skvalitňovanie a rozširovanie ponuky podujatí a udalostí s dôrazom na začlenenie sa medzi Európske mestá športu</t>
  </si>
  <si>
    <t>Opatrenie15.4 Podpora neprofesionálnej a profesionálnej kultúry</t>
  </si>
  <si>
    <t>Opatrenie15.5 Zvýšenie účinnosti destinačného manažmentu na podporu zvyšovania návštevnosti mesta a účasti obyvateľov a návštevníkov na podujatiach</t>
  </si>
  <si>
    <t>Opatrenie16.1 Zvýšenie počtu a kvality elektronických služieb pre obyvateľov mesta</t>
  </si>
  <si>
    <t>Opatrenie17.1 Zvýšenie odbornej kapacity pracovníkov samosprávy pre využívanie IKT</t>
  </si>
  <si>
    <t>Opatrenie17.2 Zabezpečenie komplexnosti a využívania disponibilných údajov</t>
  </si>
  <si>
    <t>Cieľ,opatrenie, aktivita z PRM mesta Košice 2015-2020 z ktorých projekt vychádza</t>
  </si>
  <si>
    <t>Cieľ1 Vytvárať podmienky pre ekonomický rast, zvýšenú zamestnanosť a diverzifikáciu odvetví</t>
  </si>
  <si>
    <t>Cieľ2 Zvýšiť ochranu života, zdravia a majetku pred poškodzovaním a ničením kriminálnou činnosťou</t>
  </si>
  <si>
    <t>Cieľ3 Znížiť zraniteľnosť a zvýšiť odolnosť mesta na zvláštne a mimoriadne udalosti (technologické a klimatické) prostredníctvom účinného riadenia rizík</t>
  </si>
  <si>
    <t>Cieľ4 Skvalitniť dopravnú infraštruktúru, dopravné vybavenie, dopravné značenie a reguláciu pre individuálnu automobilovú dopravu (IAD) a verejnú osobnú dopravu (VOD) v meste</t>
  </si>
  <si>
    <t>Cieľ5 Zvýšiť podiel verejnej osobnej dopravy (VOD), cyklodopravy a pešej dopravy voči individuálnej automobilovej doprave</t>
  </si>
  <si>
    <t>Cieľ6 Zlepšiť leteckú dostupnosť mesta Košice</t>
  </si>
  <si>
    <t>Cieľ7 Podporiť mladé rodiny v oblasti zosúladenia rodinného a pracovného života</t>
  </si>
  <si>
    <t>Cieľ8 Skvalitniť sociálne služby a rozšíriť a inovovať ponuku ďalších podľa dopytu pre seniorov, dlhodobo chorých a zdravotne postihnutých občanov najmä služby na komunitnej úrovni</t>
  </si>
  <si>
    <t>Cieľ9 Zlepšiť podmienky pre sociálnu inklúziu sociálne odkázaných a sociálne neprispôsobivých občanov</t>
  </si>
  <si>
    <t>Cieľ10 Zvýšiť stupeň architektonickej bezbariérovosti v meste</t>
  </si>
  <si>
    <t>Cieľ11 Zlepšiť kľúčové kompetencie žiakov základných škôl</t>
  </si>
  <si>
    <t>Cieľ12 Skvalitniť výchovno-vzdelávací proces a rozšíriť kapacity materských škôl</t>
  </si>
  <si>
    <t>Cieľ13 Zvýšiť zapojenie detí a mládeže do voľnočasových a mimoškolských aktivít</t>
  </si>
  <si>
    <t>Cieľ14 Svalitniť životné a prírodné prostredie na území mesta</t>
  </si>
  <si>
    <t>Cieľ15 Zvýšiť možnosti a rozšíriť ponuku pre uspokojenie variabilných záujmov trávenia voľného času obyvateľmi a návštevníkmi mesta a zapojiť ich ako aktívnych účastníkov alebo divákov do kultúrno-športového diania v meste</t>
  </si>
  <si>
    <t>Cieľ16 Rozšíriť a skvalitniť elektronické informačné služby a zabezpečiť ich všeobecnú použiteľnosť</t>
  </si>
  <si>
    <t>Cieľ17 Optimalizovať a zjednodušiť výkon samosprávnych rozhodovacích procesov využívaním nformačno-komunikačných technológií</t>
  </si>
  <si>
    <t>Kosit, a.s.</t>
  </si>
  <si>
    <t>Východoslovenská vodárenská spoločnosť, a.s.</t>
  </si>
  <si>
    <t>Geoterm Košice, a.s.</t>
  </si>
  <si>
    <t>Eltodo Osvetlenie, s.r.o.</t>
  </si>
  <si>
    <t>Občianske združenie Košická aréna</t>
  </si>
  <si>
    <t>VETERINA, s.r.o</t>
  </si>
  <si>
    <t>Rekviem, s.r.o. Košice</t>
  </si>
  <si>
    <t>Košická Futbalová Aréna, a.s.</t>
  </si>
  <si>
    <t>Letisko Košice - Airport Košice a.s.</t>
  </si>
  <si>
    <t>Košice IT Valley z.p.o.</t>
  </si>
  <si>
    <t>Sponzoring</t>
  </si>
  <si>
    <t>Oddelenie výstavby, investícií, stavebného úradu a životného prostredia</t>
  </si>
  <si>
    <t>Oddelenie právne a majetkové</t>
  </si>
  <si>
    <t>Oddelenie ekonomické</t>
  </si>
  <si>
    <t xml:space="preserve">Oddelenie strategického rozvoja  </t>
  </si>
  <si>
    <t>Oddelenie školstva</t>
  </si>
  <si>
    <t>Košice - TURIZMUS</t>
  </si>
  <si>
    <t>Partneri projektu/činnosti</t>
  </si>
  <si>
    <t>Projekt/činnosť ukončená</t>
  </si>
  <si>
    <t>Projekt/činnosť v realizácii</t>
  </si>
  <si>
    <t>Gestor</t>
  </si>
  <si>
    <t>Názov projektu /činnosti</t>
  </si>
  <si>
    <t xml:space="preserve">Celkový rozpočet projektu </t>
  </si>
  <si>
    <t xml:space="preserve">Zdroje financovania (vlastné zdroje, zdroje EÚ, dotácia)    </t>
  </si>
  <si>
    <t>TALENT SHOW</t>
  </si>
  <si>
    <t xml:space="preserve"> Mestská časť Košice - Nad jazerom</t>
  </si>
  <si>
    <t xml:space="preserve"> 20.4.2018 Vytvorenie podmienok pre organizáciu podujatí pre širokú verejnosť</t>
  </si>
  <si>
    <t>McDonald´s, Carla čokoláda</t>
  </si>
  <si>
    <t>DEŇ UKRAJINY</t>
  </si>
  <si>
    <t>Mestská časť Košice - Nad jazerom</t>
  </si>
  <si>
    <t xml:space="preserve"> 24.4.2018 Vytvorenie podmienok pre organizáciu podujatí pre širokú verejnosť</t>
  </si>
  <si>
    <t>JAZERO ŽIJE</t>
  </si>
  <si>
    <t xml:space="preserve"> 5.5.2018 Vytvorenie podmienok pre organizáciu podujatí pre širokú verejnosť</t>
  </si>
  <si>
    <t>KOŠICKÝ GULÁŠ</t>
  </si>
  <si>
    <t>Mesto Košice</t>
  </si>
  <si>
    <t xml:space="preserve"> 8.5.2018 Vytvorenie podmienok pre organizáciu podujatí pre širokú verejnosť</t>
  </si>
  <si>
    <t>DEŇ JAZERČANOV</t>
  </si>
  <si>
    <t xml:space="preserve"> 18.5.2018 Vytvorenie podmienok pre organizáciu podujatí pre širokú verejnosť</t>
  </si>
  <si>
    <t>DEKORT, Planeo elektro</t>
  </si>
  <si>
    <t>MDD</t>
  </si>
  <si>
    <t>26.5.2018 Vytvorenie podmienok pre organizáciu podujatí na sídliskách pre rodiny s deťmi</t>
  </si>
  <si>
    <t>LUCKA - tvoj vodný anjel, PSS, McDonald´s, Raiffeissen banka, Oriflame</t>
  </si>
  <si>
    <t>Seniori</t>
  </si>
  <si>
    <t>Košice - MČ Nad jazerom</t>
  </si>
  <si>
    <t>prevádzkovanie denného centra (ambulantnej sociálnej služby)- platby za priestory (voda, kúrenie, elektrina), vybavenie priestorov,organizačno- technické zabezpečenie akcií (objednávky,  kostýmy, doprava, nákup materiálu, občerstvenia, propagácia akcií a pod.), podpora záujmových telies: spevokol Jazerčan, mažoretky seniorky, podpora akcií a podujatí  Klubu Združenia kresťanských seniorov Košice – Nad jazerom, poskytovanie príspevku na stravovanie poberateľom dôchodku, denné centrum 1,  počet klientov navštevujúcich denné centrum 220, počet zrealizovaných podujatí (2- cca 150 účastníkov) , kultúrno- poznávacích akcií , cca 220 aktívnych dohôd na stravovanie seniorov</t>
  </si>
  <si>
    <t>V rámci bežnej činnosti</t>
  </si>
  <si>
    <t>Mesto Košice- príspevok na stravovanie seniorov</t>
  </si>
  <si>
    <t xml:space="preserve">Sociálne služby 
</t>
  </si>
  <si>
    <t>propagácia ambulantných, terénnych aj pobytových sociálnych služieb, počet osôb, ktorým bola sprostredkovaná opatrovateľská služba alebo pobyt v zariadení sociálnych služieb mesta Košice, KSK a pod. 5</t>
  </si>
  <si>
    <t>Sociálne poradenstvo</t>
  </si>
  <si>
    <t>poskytovanie sociálneho poradenstva, poskytované denne, počet osôb, ktorým bolo poskytnuté sociálne poradenstvo cca 70</t>
  </si>
  <si>
    <t>Prevencia sociálno-patologických javov</t>
  </si>
  <si>
    <t xml:space="preserve">prevencia sociálno-patologických javov, realizácia opatrení sociálno- právnej ochrany a sociálnej kurately v rodinách s maloletými deťmi( miestne zisťovania, pohovory s členmi rodiny, návštevy škôl, poradenstvo , realizácia- denne, miestne šetrenia cca 10, úspešná spolupráca s rodinami-eliminácia záškoláctva, pomoc pri výbere povolania), </t>
  </si>
  <si>
    <t>Centrum materiálnej pomoci</t>
  </si>
  <si>
    <t>prevádzkovanie centra, prostredníctvo ktorého sa realizuje poskytovanie šatstva občanom v nepriaznivej sociálnej situácii, počet občanov, ktorý týždenne využívajú služby centra materiálnej pomoci- priemerne  70tim občanom denne (streda) sa poskytuje služba, priemerne 50 občanov týždenne prináša šatstvo (asi 50 vriec ošatenia a pod. )</t>
  </si>
  <si>
    <t>Terénna sociálna práca</t>
  </si>
  <si>
    <t>terénna sociálna práca v nelegálnej osade Lubina (poradenstvo, ponuka sociálnych služieb, minimalizácia rastu nelegálnej osady, udržiavanie verejného poriadku- zabezpečovanie veľkokapacitných kontajnerov, počet osôb v nelegálnej osade Lubina cca 140 (z toho cca 2/3 maloleté deti)-minimalizované záškoláctvo, osada stabilná, bez nárastu počtu obyvateľov (pohyb nárastu a úbytku je približne rovnaký), ponuka služieb monitoring záškoláctva, sprevádzanie na úradoch, riešenie susedských sporov a pod.), pomoc (krízová intervencia) a ponuka služieb občanom v stave hmotnej alebo sociálnej núdze, prípadne občanom bez možnosti zabezpečiť si trvalé bývanie (bezdomovci), školenie administratívneho aparátu- riešenie susedských sporov, nočný pokoj</t>
  </si>
  <si>
    <t>MsP, stanica Nad jazerom</t>
  </si>
  <si>
    <t>Bez bariér</t>
  </si>
  <si>
    <t>monitorovanie potreby bezbariérových prechodov na peších komunikáciách (chodníky) a vo verejných zariadeniach, udržiavanie priechodnosti na verejných priestranstvách, monitorovanie bezbariérovosti na verejných priestranstvách 1x/mesiac, v zimných mesiacov podľa aktuálnej poveternostnej situácie (sneženie a pod.)</t>
  </si>
  <si>
    <t>Vítanie novorodencov</t>
  </si>
  <si>
    <t xml:space="preserve">Propagácia služieb materských centier a zariadení pre deti do 3 rokov, uskutočnené podujatie pre 40 rodín s deťmi do 3 rokov </t>
  </si>
  <si>
    <t>3300 (v rámci bežnej činnosti)</t>
  </si>
  <si>
    <t>Potravinová pomoc</t>
  </si>
  <si>
    <t>Spolupráca s ACDCH Košice pri distribúcii potravinovej a hygienickej pomoci (priestory, tvorba zoznamu náhradných príjemcov pomoci cca 50, vydávanie potravín), Počet občanov, ktorým bol vydaný potravinový balíček, a zároveň bolo poskytnuté sociálne poradenstvo cca 80 (10 a 17. 5. 2018)</t>
  </si>
  <si>
    <t>Kvapka krvi</t>
  </si>
  <si>
    <t>Podpora zdravia a zdravého životného štýlu, realizácia akcie Jazerská kvapka krvi- mobilný odber krvi 3. 4. 2018, záujem prejavilo 33 občanov, reálne uskutočnených 20 odberov krvi</t>
  </si>
  <si>
    <t>Národná transfúzna služba</t>
  </si>
  <si>
    <t>Uzamknutie kontajnerovísk na Ždiarskej 4, Ždiarskej 20 a Meteorovej 5 v MČ Košice - Nad jazerom</t>
  </si>
  <si>
    <t>27.200,-€</t>
  </si>
  <si>
    <t>Spracovanie PD</t>
  </si>
  <si>
    <t>12.300.- €</t>
  </si>
  <si>
    <t>350,- €</t>
  </si>
  <si>
    <t>10350,- €</t>
  </si>
  <si>
    <t xml:space="preserve">Mesto Košice </t>
  </si>
  <si>
    <t>Revitalizácia venčoviska a ihriska pre psov na Polárnej a Bukoveckej</t>
  </si>
  <si>
    <t xml:space="preserve">Prímestský tábor Jazeráčik </t>
  </si>
  <si>
    <t>0,- €</t>
  </si>
  <si>
    <t>Carla čokoláda,Severovýchod Slovenska</t>
  </si>
  <si>
    <t>Poplatok za tábor od rodičov</t>
  </si>
  <si>
    <t>Aerobic marathon</t>
  </si>
  <si>
    <t>vstupné</t>
  </si>
  <si>
    <t>ORIFLAME; Sei-gen; čokoláda Forra, Tramtaria, Bioclinica, Planeo Elektro, CK Travel&amp;fly, Bonavita, Lucka, Tupperware,</t>
  </si>
  <si>
    <t>Aktuálna realizácia projektu/činnosti za  júl-september 2018</t>
  </si>
  <si>
    <t>Vynaložené finančné prostriedky  za  júl-september 2018 SPOLU</t>
  </si>
  <si>
    <t>Revitalizácia detského ihriska  Gagarinovo námestie – Námestie  kozmonautov</t>
  </si>
  <si>
    <t>29.850,-€</t>
  </si>
  <si>
    <t>30.000,-€</t>
  </si>
  <si>
    <t>9985,- €</t>
  </si>
  <si>
    <t>Revitalizácia detského ihriska  na Baltickej ulici</t>
  </si>
  <si>
    <t>Revitalizácia detského ihriska  na Čingovskej ulici</t>
  </si>
  <si>
    <t>400,- €</t>
  </si>
  <si>
    <t>400,-. €</t>
  </si>
  <si>
    <t>Polievkový festival</t>
  </si>
  <si>
    <t>Oceňovanie osobností MČ</t>
  </si>
  <si>
    <t>Vianočné Jazero</t>
  </si>
  <si>
    <t>Jazerské Vianoce</t>
  </si>
  <si>
    <t>Projekt ukončený</t>
  </si>
  <si>
    <t>vlastné zdroje + zmluvná odmena K13</t>
  </si>
  <si>
    <t>vlastné zdroje</t>
  </si>
  <si>
    <t>Čokoláda Carla, Inšpiratívne vône</t>
  </si>
  <si>
    <t>Pekáreň Wamex</t>
  </si>
  <si>
    <t xml:space="preserve">vlastné zdroje + sponzorské </t>
  </si>
  <si>
    <t>Pekáreň Wamex, čokoláda Carla, Papier Servis, Klas, Frucona, Tramtária</t>
  </si>
  <si>
    <t>prevádzkovanie denného centra (ambulantnej sociálnej služby)- platby za priestory (voda, kúrenie, elektrina), vybavenie priestorov,organizačno- technické zabezpečenie akcií (objednávky,  kostýmy, doprava, nákup materiálu, občerstvenia, propagácia akcií a pod.), podpora záujmových telies: spevokol Jazerčan, mažoretky seniorky, podpora akcií a podujatí  Klubu Združenia kresťanských seniorov Košice – Nad jazerom, poskytovanie príspevku na stravovanie poberateľom dôchodku, denné centrum 1,  počet klientov navštevujúcich denné centrum 220, počet kultúrno-spoločenských zrealizovaných podujatí (4- cca 620 účastníkov) , počet poznávacích akcií- 1 (cca 20 účastníkov) , cca 260 aktívnych dohôd na stravovanie seniorov</t>
  </si>
  <si>
    <t>propagácia ambulantných, terénnych aj pobytových sociálnych služieb, počet osôb, ktorým bola sprostredkovaná opatrovateľská služba alebo pobyt v zariadení sociálnych služieb mesta Košice, KSK a pod. 15</t>
  </si>
  <si>
    <t>prevádzkovanie centra, prostredníctvo ktorého sa realizuje poskytovanie šatstva občanom v nepriaznivej sociálnej situácii, počet občanov, ktorý týždenne využívajú služby centra materiálnej pomoci- priemerne  70tim občanom denne (streda) sa poskytuje služba, priemerne 80 občanov týždenne prináša šatstvo (asi 75 vriec ošatenia a pod. )</t>
  </si>
  <si>
    <t>Podpora zdravia a zdravého životného štýlu, realizácia akcie Jazerská kvapka krvi- mobilný odber krvi 12. 10. 2018, záujem prejavilo 55 občanov, reálne uskutočnených 33 odberov krvi</t>
  </si>
  <si>
    <t>Spolupráca s ACDCH Košice pri distribúcii potravinovej a hygienickej pomoci (priestory, tvorba zoznamu náhradných príjemcov pomoci cca 70, vydávanie potravín), Počet občanov, ktorým bol vydaný potravinový balíček, a zároveň bolo poskytnuté sociálne poradenstvo cca 100 (5. 11. 2018)</t>
  </si>
  <si>
    <t>Monitorovanie plnenia Programu rozvoja mesta Košice 2015-2020 10-12.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</si>
</sst>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.00\ &quot;€&quot;"/>
    <numFmt numFmtId="166" formatCode="[$-41B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color indexed="8"/>
      <name val="Arial1"/>
      <family val="0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166" fontId="34" fillId="0" borderId="0">
      <alignment/>
      <protection/>
    </xf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165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165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165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166" fontId="52" fillId="0" borderId="13" xfId="36" applyFont="1" applyFill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 vertical="center" wrapText="1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165" fontId="1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ica\Documents\Pracovn&#233;\Z&#225;loha%2010.%207.%202018\Ak&#269;n&#253;%20pl&#225;n\Monitoring\3%20Q.%20Monitorovanie%20plnenia%20PRM%20mesta%20Ko&#353;ice%202015-2020%20za%20rok%202017_M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banovicova.SMZ0\AppData\Local\Microsoft\Windows\Temporary%20Internet%20Files\Content.Outlook\SPFW4F7T\RPEU%20Monitorovanie%20plnenia%20PRM%20mesta%20Ko&#353;ice%202015-2020%20za%2001%202017%20&#8211;%20k&#243;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lists1"/>
      <sheetName val="lists2"/>
    </sheetNames>
    <sheetDataSet>
      <sheetData sheetId="1">
        <row r="91">
          <cell r="C91" t="str">
            <v>Košice - MČ Barca</v>
          </cell>
        </row>
        <row r="92">
          <cell r="C92" t="str">
            <v>Košice - MČ Dargovských hrdinov</v>
          </cell>
        </row>
        <row r="93">
          <cell r="C93" t="str">
            <v>Košice - MČ Džungľa</v>
          </cell>
        </row>
        <row r="94">
          <cell r="C94" t="str">
            <v>Košice - MČ Juh</v>
          </cell>
        </row>
        <row r="95">
          <cell r="C95" t="str">
            <v>Košice - MČ Kavečany</v>
          </cell>
        </row>
        <row r="96">
          <cell r="C96" t="str">
            <v>Košice - MČ Košická Nová Ves</v>
          </cell>
        </row>
        <row r="97">
          <cell r="C97" t="str">
            <v>Košice - MČ Krásna</v>
          </cell>
        </row>
        <row r="98">
          <cell r="C98" t="str">
            <v>Košice - MČ Lorinčík</v>
          </cell>
        </row>
        <row r="99">
          <cell r="C99" t="str">
            <v>Košice - MČ Myslava</v>
          </cell>
        </row>
        <row r="100">
          <cell r="C100" t="str">
            <v>Košice - MČ Nad jazerom</v>
          </cell>
        </row>
        <row r="101">
          <cell r="C101" t="str">
            <v>Košice - MČ Pereš</v>
          </cell>
        </row>
        <row r="102">
          <cell r="C102" t="str">
            <v>Košice - MČ Poľov</v>
          </cell>
        </row>
        <row r="103">
          <cell r="C103" t="str">
            <v>Košice - MČ Sever</v>
          </cell>
        </row>
        <row r="104">
          <cell r="C104" t="str">
            <v>Košice - MČ Sídlisko KVP</v>
          </cell>
        </row>
        <row r="105">
          <cell r="C105" t="str">
            <v>Košice - MČ Sídlisko Ťahanovce</v>
          </cell>
        </row>
        <row r="106">
          <cell r="C106" t="str">
            <v>Košice - MČ Staré Mesto</v>
          </cell>
        </row>
        <row r="107">
          <cell r="C107" t="str">
            <v>Košice - MČ Šaca</v>
          </cell>
        </row>
        <row r="108">
          <cell r="C108" t="str">
            <v>Košice - MČ Šebastovce</v>
          </cell>
        </row>
        <row r="109">
          <cell r="C109" t="str">
            <v>Košice - MČ Ťahanovce</v>
          </cell>
        </row>
        <row r="110">
          <cell r="C110" t="str">
            <v>Košice - MČ Vyšné Opátske</v>
          </cell>
        </row>
        <row r="111">
          <cell r="C111" t="str">
            <v>Košice - MČ Západ</v>
          </cell>
        </row>
        <row r="112">
          <cell r="C112" t="str">
            <v>Košice - MČ Luník IX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lists1"/>
      <sheetName val="lists2"/>
    </sheetNames>
    <sheetDataSet>
      <sheetData sheetId="1">
        <row r="31">
          <cell r="E31" t="str">
            <v>Oddelenie výstavby, investícií, stavebného úradu a životného prostredia</v>
          </cell>
        </row>
        <row r="32">
          <cell r="E32" t="str">
            <v>Oddelenie právne a majetkové</v>
          </cell>
        </row>
        <row r="33">
          <cell r="E33" t="str">
            <v>Oddelenie ekonomické</v>
          </cell>
        </row>
        <row r="34">
          <cell r="E34" t="str">
            <v>Oddelenie strategického rozvoja  </v>
          </cell>
        </row>
        <row r="35">
          <cell r="E35" t="str">
            <v>Oddelenie školstva</v>
          </cell>
        </row>
        <row r="36">
          <cell r="E36" t="str">
            <v>Referát riadenia obchodných spoločností a mestských organizácií </v>
          </cell>
        </row>
        <row r="37">
          <cell r="E37" t="str">
            <v>Referát personalistiky </v>
          </cell>
        </row>
        <row r="38">
          <cell r="E38" t="str">
            <v>Referát CO, BOZP a PO </v>
          </cell>
        </row>
        <row r="39">
          <cell r="E39" t="str">
            <v>Referát hospodárskej správy </v>
          </cell>
        </row>
        <row r="40">
          <cell r="E40" t="str">
            <v>Referát Archív mesta Košice </v>
          </cell>
        </row>
        <row r="41">
          <cell r="E41" t="str">
            <v>Referát informatiky </v>
          </cell>
        </row>
        <row r="42">
          <cell r="E42" t="str">
            <v>Referát marketingu a kultúry</v>
          </cell>
        </row>
        <row r="43">
          <cell r="E43" t="str">
            <v>Referát protokolu a zahraničných vzťahov</v>
          </cell>
        </row>
        <row r="44">
          <cell r="E44" t="str">
            <v>Referát styku s verejnosťou a médiami a hovorcu</v>
          </cell>
        </row>
        <row r="45">
          <cell r="E45" t="str">
            <v>Mestská polícia MK</v>
          </cell>
        </row>
        <row r="46">
          <cell r="E46" t="str">
            <v>Creative Industry Košice, n.o.</v>
          </cell>
        </row>
        <row r="47">
          <cell r="E47" t="str">
            <v>K 13 - Košické kultúrne centrá</v>
          </cell>
        </row>
        <row r="48">
          <cell r="E48" t="str">
            <v>Košice - TURIZMUS</v>
          </cell>
        </row>
        <row r="49">
          <cell r="E49" t="str">
            <v>OZ Detská Železnica Košice</v>
          </cell>
        </row>
        <row r="50">
          <cell r="E50" t="str">
            <v>Zoologická záhrada Košice</v>
          </cell>
        </row>
        <row r="51">
          <cell r="E51" t="str">
            <v>Mestské lesy Košice a.s.</v>
          </cell>
        </row>
        <row r="52">
          <cell r="E52" t="str">
            <v>Správa mestskej zelene v Košiciach</v>
          </cell>
        </row>
        <row r="53">
          <cell r="E53" t="str">
            <v>Psychosociálne centrum </v>
          </cell>
        </row>
        <row r="54">
          <cell r="E54" t="str">
            <v>Stredisko sociálnej pomoci mesta Košice</v>
          </cell>
        </row>
        <row r="55">
          <cell r="E55" t="str">
            <v>Knižnica pre mládež mesta Košice</v>
          </cell>
        </row>
        <row r="56">
          <cell r="E56" t="str">
            <v>Bytový podnik mesta Košice s.r.o.</v>
          </cell>
        </row>
        <row r="57">
          <cell r="E57" t="str">
            <v>Dopravný podnik mesta Košice a.s.</v>
          </cell>
        </row>
        <row r="58">
          <cell r="E58" t="str">
            <v>Tepelné hospodárstvo s.r.o.</v>
          </cell>
        </row>
        <row r="59">
          <cell r="E59" t="str">
            <v>Kosit, a.s.</v>
          </cell>
        </row>
        <row r="60">
          <cell r="E60" t="str">
            <v>Geoterm Košice, a.s.</v>
          </cell>
        </row>
        <row r="61">
          <cell r="E61" t="str">
            <v>Eltodo Osvetlenie, s.r.o.</v>
          </cell>
        </row>
        <row r="62">
          <cell r="E62" t="str">
            <v>Občianske združenie Košická aréna</v>
          </cell>
        </row>
        <row r="63">
          <cell r="E63" t="str">
            <v>VETERINA, s.r.o</v>
          </cell>
        </row>
        <row r="64">
          <cell r="E64" t="str">
            <v>Rekviem, s.r.o. Košice</v>
          </cell>
        </row>
        <row r="65">
          <cell r="E65" t="str">
            <v>Košická Futbalová Aréna, a.s.</v>
          </cell>
        </row>
        <row r="66">
          <cell r="E66" t="str">
            <v>Letisko Košice - Airport Košice a.s.</v>
          </cell>
        </row>
        <row r="67">
          <cell r="E67" t="str">
            <v>Košice IT Valley z.p.o.</v>
          </cell>
        </row>
        <row r="68">
          <cell r="E68" t="str">
            <v>Východoslovenská vodárenská spoločnosť, a.s.</v>
          </cell>
        </row>
        <row r="69">
          <cell r="E69" t="str">
            <v>Iné - doplňte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zoomScale="73" zoomScaleNormal="73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25.7109375" style="1" customWidth="1"/>
    <col min="2" max="2" width="18.8515625" style="1" customWidth="1"/>
    <col min="3" max="3" width="39.57421875" style="2" customWidth="1"/>
    <col min="4" max="4" width="38.421875" style="2" customWidth="1"/>
    <col min="5" max="5" width="39.7109375" style="3" customWidth="1"/>
    <col min="6" max="7" width="16.8515625" style="3" customWidth="1"/>
    <col min="8" max="8" width="18.7109375" style="3" customWidth="1"/>
    <col min="9" max="9" width="15.57421875" style="3" customWidth="1"/>
    <col min="10" max="10" width="9.8515625" style="2" customWidth="1"/>
    <col min="11" max="11" width="10.00390625" style="2" hidden="1" customWidth="1"/>
    <col min="12" max="16" width="0" style="2" hidden="1" customWidth="1"/>
    <col min="17" max="16384" width="9.140625" style="2" customWidth="1"/>
  </cols>
  <sheetData>
    <row r="1" spans="1:9" s="4" customFormat="1" ht="18.75">
      <c r="A1" s="52" t="s">
        <v>347</v>
      </c>
      <c r="B1" s="53"/>
      <c r="C1" s="53"/>
      <c r="D1" s="53"/>
      <c r="E1" s="53"/>
      <c r="F1" s="54"/>
      <c r="G1" s="54"/>
      <c r="H1" s="54"/>
      <c r="I1" s="55"/>
    </row>
    <row r="2" spans="1:9" ht="51.75" customHeight="1">
      <c r="A2" s="65" t="s">
        <v>259</v>
      </c>
      <c r="B2" s="64" t="s">
        <v>258</v>
      </c>
      <c r="C2" s="64" t="s">
        <v>220</v>
      </c>
      <c r="D2" s="64"/>
      <c r="E2" s="64" t="s">
        <v>321</v>
      </c>
      <c r="F2" s="64" t="s">
        <v>322</v>
      </c>
      <c r="G2" s="64" t="s">
        <v>261</v>
      </c>
      <c r="H2" s="64" t="s">
        <v>260</v>
      </c>
      <c r="I2" s="66" t="s">
        <v>255</v>
      </c>
    </row>
    <row r="3" spans="1:9" ht="59.25" customHeight="1">
      <c r="A3" s="65"/>
      <c r="B3" s="64"/>
      <c r="C3" s="42" t="s">
        <v>9</v>
      </c>
      <c r="D3" s="42" t="s">
        <v>10</v>
      </c>
      <c r="E3" s="64"/>
      <c r="F3" s="67"/>
      <c r="G3" s="67"/>
      <c r="H3" s="64"/>
      <c r="I3" s="66"/>
    </row>
    <row r="4" spans="1:13" s="5" customFormat="1" ht="180" customHeight="1">
      <c r="A4" s="56" t="s">
        <v>262</v>
      </c>
      <c r="B4" s="37" t="s">
        <v>263</v>
      </c>
      <c r="C4" s="38" t="s">
        <v>235</v>
      </c>
      <c r="D4" s="38" t="s">
        <v>215</v>
      </c>
      <c r="E4" s="39" t="s">
        <v>264</v>
      </c>
      <c r="F4" s="40">
        <v>482.18</v>
      </c>
      <c r="G4" s="39" t="s">
        <v>165</v>
      </c>
      <c r="H4" s="40">
        <v>500</v>
      </c>
      <c r="I4" s="50" t="s">
        <v>265</v>
      </c>
      <c r="L4" s="5">
        <f>1190+1421+1577+430</f>
        <v>4618</v>
      </c>
      <c r="M4" s="5">
        <f>14778-3808</f>
        <v>10970</v>
      </c>
    </row>
    <row r="5" spans="1:12" s="5" customFormat="1" ht="173.25" customHeight="1">
      <c r="A5" s="56" t="s">
        <v>266</v>
      </c>
      <c r="B5" s="37" t="s">
        <v>267</v>
      </c>
      <c r="C5" s="38" t="s">
        <v>235</v>
      </c>
      <c r="D5" s="38" t="s">
        <v>215</v>
      </c>
      <c r="E5" s="39" t="s">
        <v>268</v>
      </c>
      <c r="F5" s="40">
        <v>737.71</v>
      </c>
      <c r="G5" s="39" t="s">
        <v>165</v>
      </c>
      <c r="H5" s="41">
        <v>750</v>
      </c>
      <c r="I5" s="50"/>
      <c r="L5" s="5">
        <f>5120656+2155045</f>
        <v>7275701</v>
      </c>
    </row>
    <row r="6" spans="1:11" s="5" customFormat="1" ht="186.75" customHeight="1">
      <c r="A6" s="56" t="s">
        <v>269</v>
      </c>
      <c r="B6" s="37" t="s">
        <v>267</v>
      </c>
      <c r="C6" s="38" t="s">
        <v>235</v>
      </c>
      <c r="D6" s="38" t="s">
        <v>215</v>
      </c>
      <c r="E6" s="37" t="s">
        <v>270</v>
      </c>
      <c r="F6" s="41">
        <v>947.22</v>
      </c>
      <c r="G6" s="37" t="s">
        <v>165</v>
      </c>
      <c r="H6" s="41">
        <v>950</v>
      </c>
      <c r="I6" s="50"/>
      <c r="K6" s="5">
        <f>784.06+1844.84+2605.83+345.91+368.96+138.36+368.96+368.96+207.55+438.15</f>
        <v>7471.579999999999</v>
      </c>
    </row>
    <row r="7" spans="1:13" s="5" customFormat="1" ht="168.75">
      <c r="A7" s="56" t="s">
        <v>271</v>
      </c>
      <c r="B7" s="37" t="s">
        <v>272</v>
      </c>
      <c r="C7" s="38" t="s">
        <v>235</v>
      </c>
      <c r="D7" s="38" t="s">
        <v>215</v>
      </c>
      <c r="E7" s="39" t="s">
        <v>273</v>
      </c>
      <c r="F7" s="40">
        <v>187.79</v>
      </c>
      <c r="G7" s="39" t="s">
        <v>165</v>
      </c>
      <c r="H7" s="40">
        <v>200</v>
      </c>
      <c r="I7" s="50"/>
      <c r="L7" s="5">
        <f>75+11+8+47</f>
        <v>141</v>
      </c>
      <c r="M7" s="5">
        <f>23716-8214.58</f>
        <v>15501.42</v>
      </c>
    </row>
    <row r="8" spans="1:12" s="5" customFormat="1" ht="192" customHeight="1">
      <c r="A8" s="56" t="s">
        <v>274</v>
      </c>
      <c r="B8" s="37" t="s">
        <v>267</v>
      </c>
      <c r="C8" s="38" t="s">
        <v>235</v>
      </c>
      <c r="D8" s="38" t="s">
        <v>235</v>
      </c>
      <c r="E8" s="39" t="s">
        <v>275</v>
      </c>
      <c r="F8" s="40">
        <v>1205.13</v>
      </c>
      <c r="G8" s="39" t="s">
        <v>165</v>
      </c>
      <c r="H8" s="41">
        <v>1300</v>
      </c>
      <c r="I8" s="50" t="s">
        <v>276</v>
      </c>
      <c r="K8" s="5">
        <f>635+166+139+259</f>
        <v>1199</v>
      </c>
      <c r="L8" s="5">
        <f>32424+546+916+227</f>
        <v>34113</v>
      </c>
    </row>
    <row r="9" spans="1:16" s="5" customFormat="1" ht="168.75">
      <c r="A9" s="56" t="s">
        <v>277</v>
      </c>
      <c r="B9" s="37" t="s">
        <v>267</v>
      </c>
      <c r="C9" s="38" t="s">
        <v>235</v>
      </c>
      <c r="D9" s="38" t="s">
        <v>235</v>
      </c>
      <c r="E9" s="37" t="s">
        <v>278</v>
      </c>
      <c r="F9" s="41">
        <v>1077.04</v>
      </c>
      <c r="G9" s="37" t="s">
        <v>165</v>
      </c>
      <c r="H9" s="41">
        <v>1000</v>
      </c>
      <c r="I9" s="50" t="s">
        <v>279</v>
      </c>
      <c r="K9" s="5">
        <f>36+85+64+24</f>
        <v>209</v>
      </c>
      <c r="L9" s="5">
        <f>2550+2385+75</f>
        <v>5010</v>
      </c>
      <c r="M9" s="5">
        <f>58888+97</f>
        <v>58985</v>
      </c>
      <c r="N9" s="5">
        <v>5010</v>
      </c>
      <c r="O9" s="5">
        <f>570+8094</f>
        <v>8664</v>
      </c>
      <c r="P9" s="5">
        <v>301</v>
      </c>
    </row>
    <row r="10" spans="1:9" s="5" customFormat="1" ht="281.25" customHeight="1">
      <c r="A10" s="56" t="s">
        <v>280</v>
      </c>
      <c r="B10" s="37" t="s">
        <v>281</v>
      </c>
      <c r="C10" s="38" t="s">
        <v>228</v>
      </c>
      <c r="D10" s="38" t="s">
        <v>188</v>
      </c>
      <c r="E10" s="39" t="s">
        <v>282</v>
      </c>
      <c r="F10" s="40"/>
      <c r="G10" s="39" t="s">
        <v>165</v>
      </c>
      <c r="H10" s="40" t="s">
        <v>283</v>
      </c>
      <c r="I10" s="50" t="s">
        <v>284</v>
      </c>
    </row>
    <row r="11" spans="1:11" s="5" customFormat="1" ht="150">
      <c r="A11" s="56" t="s">
        <v>285</v>
      </c>
      <c r="B11" s="37" t="s">
        <v>281</v>
      </c>
      <c r="C11" s="38" t="s">
        <v>228</v>
      </c>
      <c r="D11" s="38" t="s">
        <v>188</v>
      </c>
      <c r="E11" s="39" t="s">
        <v>286</v>
      </c>
      <c r="F11" s="40"/>
      <c r="G11" s="39" t="s">
        <v>165</v>
      </c>
      <c r="H11" s="41" t="s">
        <v>283</v>
      </c>
      <c r="I11" s="50"/>
      <c r="K11" s="5">
        <f>362+74</f>
        <v>436</v>
      </c>
    </row>
    <row r="12" spans="1:9" s="5" customFormat="1" ht="131.25">
      <c r="A12" s="56" t="s">
        <v>287</v>
      </c>
      <c r="B12" s="37" t="s">
        <v>281</v>
      </c>
      <c r="C12" s="38" t="s">
        <v>228</v>
      </c>
      <c r="D12" s="38" t="s">
        <v>188</v>
      </c>
      <c r="E12" s="37" t="s">
        <v>288</v>
      </c>
      <c r="F12" s="41"/>
      <c r="G12" s="37" t="s">
        <v>165</v>
      </c>
      <c r="H12" s="41" t="s">
        <v>283</v>
      </c>
      <c r="I12" s="50"/>
    </row>
    <row r="13" spans="1:9" s="5" customFormat="1" ht="210" customHeight="1">
      <c r="A13" s="56" t="s">
        <v>289</v>
      </c>
      <c r="B13" s="37" t="s">
        <v>281</v>
      </c>
      <c r="C13" s="38" t="s">
        <v>229</v>
      </c>
      <c r="D13" s="38" t="s">
        <v>191</v>
      </c>
      <c r="E13" s="39" t="s">
        <v>290</v>
      </c>
      <c r="F13" s="40"/>
      <c r="G13" s="39" t="s">
        <v>165</v>
      </c>
      <c r="H13" s="40" t="s">
        <v>283</v>
      </c>
      <c r="I13" s="50"/>
    </row>
    <row r="14" spans="1:9" s="5" customFormat="1" ht="206.25">
      <c r="A14" s="56" t="s">
        <v>291</v>
      </c>
      <c r="B14" s="37" t="s">
        <v>281</v>
      </c>
      <c r="C14" s="38" t="s">
        <v>229</v>
      </c>
      <c r="D14" s="38" t="s">
        <v>191</v>
      </c>
      <c r="E14" s="39" t="s">
        <v>292</v>
      </c>
      <c r="F14" s="40"/>
      <c r="G14" s="39" t="s">
        <v>165</v>
      </c>
      <c r="H14" s="41" t="s">
        <v>283</v>
      </c>
      <c r="I14" s="50"/>
    </row>
    <row r="15" spans="1:9" s="5" customFormat="1" ht="409.5">
      <c r="A15" s="56" t="s">
        <v>293</v>
      </c>
      <c r="B15" s="37" t="s">
        <v>281</v>
      </c>
      <c r="C15" s="38" t="s">
        <v>229</v>
      </c>
      <c r="D15" s="38" t="s">
        <v>192</v>
      </c>
      <c r="E15" s="37" t="s">
        <v>294</v>
      </c>
      <c r="F15" s="41"/>
      <c r="G15" s="37" t="s">
        <v>165</v>
      </c>
      <c r="H15" s="41" t="s">
        <v>283</v>
      </c>
      <c r="I15" s="50" t="s">
        <v>295</v>
      </c>
    </row>
    <row r="16" spans="1:9" s="5" customFormat="1" ht="202.5" customHeight="1">
      <c r="A16" s="56" t="s">
        <v>296</v>
      </c>
      <c r="B16" s="37" t="s">
        <v>281</v>
      </c>
      <c r="C16" s="38" t="s">
        <v>230</v>
      </c>
      <c r="D16" s="38" t="s">
        <v>194</v>
      </c>
      <c r="E16" s="39" t="s">
        <v>297</v>
      </c>
      <c r="F16" s="40"/>
      <c r="G16" s="39" t="s">
        <v>165</v>
      </c>
      <c r="H16" s="40" t="s">
        <v>283</v>
      </c>
      <c r="I16" s="50"/>
    </row>
    <row r="17" spans="1:9" s="5" customFormat="1" ht="75">
      <c r="A17" s="56" t="s">
        <v>298</v>
      </c>
      <c r="B17" s="37" t="s">
        <v>281</v>
      </c>
      <c r="C17" s="38" t="s">
        <v>227</v>
      </c>
      <c r="D17" s="38" t="s">
        <v>187</v>
      </c>
      <c r="E17" s="39" t="s">
        <v>299</v>
      </c>
      <c r="F17" s="40"/>
      <c r="G17" s="39">
        <v>1320</v>
      </c>
      <c r="H17" s="41" t="s">
        <v>300</v>
      </c>
      <c r="I17" s="50"/>
    </row>
    <row r="18" spans="1:9" s="5" customFormat="1" ht="211.5" customHeight="1">
      <c r="A18" s="56" t="s">
        <v>301</v>
      </c>
      <c r="B18" s="37" t="s">
        <v>281</v>
      </c>
      <c r="C18" s="38" t="s">
        <v>228</v>
      </c>
      <c r="D18" s="38" t="s">
        <v>190</v>
      </c>
      <c r="E18" s="37" t="s">
        <v>302</v>
      </c>
      <c r="F18" s="41"/>
      <c r="G18" s="37" t="s">
        <v>165</v>
      </c>
      <c r="H18" s="41" t="s">
        <v>283</v>
      </c>
      <c r="I18" s="50"/>
    </row>
    <row r="19" spans="1:9" s="5" customFormat="1" ht="163.5" customHeight="1">
      <c r="A19" s="56" t="s">
        <v>303</v>
      </c>
      <c r="B19" s="37" t="s">
        <v>281</v>
      </c>
      <c r="C19" s="38" t="s">
        <v>233</v>
      </c>
      <c r="D19" s="38" t="s">
        <v>203</v>
      </c>
      <c r="E19" s="39" t="s">
        <v>304</v>
      </c>
      <c r="F19" s="40"/>
      <c r="G19" s="39" t="s">
        <v>165</v>
      </c>
      <c r="H19" s="40" t="s">
        <v>283</v>
      </c>
      <c r="I19" s="50" t="s">
        <v>305</v>
      </c>
    </row>
    <row r="20" spans="1:9" s="5" customFormat="1" ht="134.25" customHeight="1">
      <c r="A20" s="56" t="s">
        <v>306</v>
      </c>
      <c r="B20" s="37" t="s">
        <v>281</v>
      </c>
      <c r="C20" s="38" t="s">
        <v>234</v>
      </c>
      <c r="D20" s="38" t="s">
        <v>207</v>
      </c>
      <c r="E20" s="39" t="s">
        <v>256</v>
      </c>
      <c r="F20" s="40" t="s">
        <v>307</v>
      </c>
      <c r="G20" s="39" t="s">
        <v>165</v>
      </c>
      <c r="H20" s="41" t="s">
        <v>307</v>
      </c>
      <c r="I20" s="50"/>
    </row>
    <row r="21" spans="1:11" s="5" customFormat="1" ht="75">
      <c r="A21" s="56" t="s">
        <v>313</v>
      </c>
      <c r="B21" s="37" t="s">
        <v>281</v>
      </c>
      <c r="C21" s="38" t="s">
        <v>234</v>
      </c>
      <c r="D21" s="37" t="s">
        <v>207</v>
      </c>
      <c r="E21" s="41" t="s">
        <v>308</v>
      </c>
      <c r="F21" s="37" t="s">
        <v>310</v>
      </c>
      <c r="G21" s="41" t="s">
        <v>165</v>
      </c>
      <c r="H21" s="37" t="s">
        <v>311</v>
      </c>
      <c r="I21" s="57" t="s">
        <v>312</v>
      </c>
      <c r="K21" s="5" t="s">
        <v>309</v>
      </c>
    </row>
    <row r="22" spans="1:18" s="5" customFormat="1" ht="141.75" customHeight="1">
      <c r="A22" s="58" t="s">
        <v>314</v>
      </c>
      <c r="B22" s="43" t="s">
        <v>281</v>
      </c>
      <c r="C22" s="44" t="s">
        <v>235</v>
      </c>
      <c r="D22" s="44" t="s">
        <v>214</v>
      </c>
      <c r="E22" s="45" t="s">
        <v>256</v>
      </c>
      <c r="F22" s="46" t="s">
        <v>315</v>
      </c>
      <c r="G22" s="43" t="s">
        <v>317</v>
      </c>
      <c r="H22" s="46" t="s">
        <v>315</v>
      </c>
      <c r="I22" s="47" t="s">
        <v>316</v>
      </c>
      <c r="J22" s="24"/>
      <c r="K22" s="24"/>
      <c r="L22" s="24"/>
      <c r="M22" s="24"/>
      <c r="N22" s="24"/>
      <c r="O22" s="24"/>
      <c r="P22" s="24"/>
      <c r="Q22" s="24"/>
      <c r="R22" s="24"/>
    </row>
    <row r="23" spans="1:18" s="5" customFormat="1" ht="225" customHeight="1">
      <c r="A23" s="58" t="s">
        <v>318</v>
      </c>
      <c r="B23" s="43" t="s">
        <v>281</v>
      </c>
      <c r="C23" s="44" t="s">
        <v>235</v>
      </c>
      <c r="D23" s="44" t="s">
        <v>214</v>
      </c>
      <c r="E23" s="45" t="s">
        <v>256</v>
      </c>
      <c r="F23" s="46" t="s">
        <v>315</v>
      </c>
      <c r="G23" s="46" t="s">
        <v>319</v>
      </c>
      <c r="H23" s="46" t="s">
        <v>315</v>
      </c>
      <c r="I23" s="47" t="s">
        <v>320</v>
      </c>
      <c r="J23" s="24"/>
      <c r="K23" s="24"/>
      <c r="L23" s="24"/>
      <c r="M23" s="24"/>
      <c r="N23" s="24"/>
      <c r="O23" s="24"/>
      <c r="P23" s="24"/>
      <c r="Q23" s="24"/>
      <c r="R23" s="24"/>
    </row>
    <row r="24" spans="1:18" s="5" customFormat="1" ht="124.5" customHeight="1">
      <c r="A24" s="58" t="s">
        <v>323</v>
      </c>
      <c r="B24" s="43" t="s">
        <v>281</v>
      </c>
      <c r="C24" s="44" t="s">
        <v>234</v>
      </c>
      <c r="D24" s="44" t="s">
        <v>207</v>
      </c>
      <c r="E24" s="43" t="s">
        <v>256</v>
      </c>
      <c r="F24" s="48" t="s">
        <v>324</v>
      </c>
      <c r="G24" s="43"/>
      <c r="H24" s="48" t="s">
        <v>325</v>
      </c>
      <c r="I24" s="47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5" customFormat="1" ht="115.5" customHeight="1">
      <c r="A25" s="56" t="s">
        <v>313</v>
      </c>
      <c r="B25" s="37" t="s">
        <v>281</v>
      </c>
      <c r="C25" s="38" t="s">
        <v>234</v>
      </c>
      <c r="D25" s="37" t="s">
        <v>207</v>
      </c>
      <c r="E25" s="41" t="s">
        <v>256</v>
      </c>
      <c r="F25" s="37" t="s">
        <v>326</v>
      </c>
      <c r="G25" s="41" t="s">
        <v>272</v>
      </c>
      <c r="H25" s="37" t="s">
        <v>326</v>
      </c>
      <c r="I25" s="57" t="s">
        <v>312</v>
      </c>
      <c r="J25" s="24"/>
      <c r="K25" s="24"/>
      <c r="L25" s="24"/>
      <c r="M25" s="24"/>
      <c r="N25" s="24"/>
      <c r="O25" s="24"/>
      <c r="P25" s="24"/>
      <c r="Q25" s="24"/>
      <c r="R25" s="24"/>
    </row>
    <row r="26" spans="1:18" s="5" customFormat="1" ht="96" customHeight="1">
      <c r="A26" s="58" t="s">
        <v>327</v>
      </c>
      <c r="B26" s="37" t="s">
        <v>281</v>
      </c>
      <c r="C26" s="38" t="s">
        <v>234</v>
      </c>
      <c r="D26" s="37" t="s">
        <v>207</v>
      </c>
      <c r="E26" s="41" t="s">
        <v>256</v>
      </c>
      <c r="F26" s="37" t="s">
        <v>329</v>
      </c>
      <c r="G26" s="41" t="s">
        <v>165</v>
      </c>
      <c r="H26" s="37" t="s">
        <v>329</v>
      </c>
      <c r="I26" s="57"/>
      <c r="J26" s="24"/>
      <c r="K26" s="24"/>
      <c r="L26" s="24"/>
      <c r="M26" s="24"/>
      <c r="N26" s="24"/>
      <c r="O26" s="24"/>
      <c r="P26" s="24"/>
      <c r="Q26" s="24"/>
      <c r="R26" s="24"/>
    </row>
    <row r="27" spans="1:18" s="5" customFormat="1" ht="88.5" customHeight="1">
      <c r="A27" s="58" t="s">
        <v>328</v>
      </c>
      <c r="B27" s="37" t="s">
        <v>281</v>
      </c>
      <c r="C27" s="38" t="s">
        <v>234</v>
      </c>
      <c r="D27" s="37" t="s">
        <v>207</v>
      </c>
      <c r="E27" s="41" t="s">
        <v>256</v>
      </c>
      <c r="F27" s="37" t="s">
        <v>330</v>
      </c>
      <c r="G27" s="41" t="s">
        <v>165</v>
      </c>
      <c r="H27" s="37" t="s">
        <v>329</v>
      </c>
      <c r="I27" s="57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5" customFormat="1" ht="166.5" customHeight="1">
      <c r="A28" s="56" t="s">
        <v>331</v>
      </c>
      <c r="B28" s="37" t="s">
        <v>281</v>
      </c>
      <c r="C28" s="38" t="s">
        <v>235</v>
      </c>
      <c r="D28" s="38" t="s">
        <v>215</v>
      </c>
      <c r="E28" s="41" t="s">
        <v>335</v>
      </c>
      <c r="F28" s="40">
        <v>150</v>
      </c>
      <c r="G28" s="39" t="s">
        <v>336</v>
      </c>
      <c r="H28" s="40">
        <v>150</v>
      </c>
      <c r="I28" s="50"/>
      <c r="J28" s="24"/>
      <c r="K28" s="24"/>
      <c r="L28" s="24"/>
      <c r="M28" s="24"/>
      <c r="N28" s="24"/>
      <c r="O28" s="24"/>
      <c r="P28" s="24"/>
      <c r="Q28" s="24"/>
      <c r="R28" s="24"/>
    </row>
    <row r="29" spans="1:18" s="5" customFormat="1" ht="149.25" customHeight="1">
      <c r="A29" s="56" t="s">
        <v>332</v>
      </c>
      <c r="B29" s="37" t="s">
        <v>281</v>
      </c>
      <c r="C29" s="38" t="s">
        <v>235</v>
      </c>
      <c r="D29" s="38" t="s">
        <v>215</v>
      </c>
      <c r="E29" s="41" t="s">
        <v>335</v>
      </c>
      <c r="F29" s="40">
        <v>950</v>
      </c>
      <c r="G29" s="39" t="s">
        <v>337</v>
      </c>
      <c r="H29" s="41">
        <v>1000</v>
      </c>
      <c r="I29" s="50" t="s">
        <v>338</v>
      </c>
      <c r="J29" s="24"/>
      <c r="K29" s="24"/>
      <c r="L29" s="24"/>
      <c r="M29" s="24"/>
      <c r="N29" s="24"/>
      <c r="O29" s="24"/>
      <c r="P29" s="24"/>
      <c r="Q29" s="24"/>
      <c r="R29" s="24"/>
    </row>
    <row r="30" spans="1:18" s="5" customFormat="1" ht="153.75" customHeight="1">
      <c r="A30" s="56" t="s">
        <v>333</v>
      </c>
      <c r="B30" s="37" t="s">
        <v>281</v>
      </c>
      <c r="C30" s="38" t="s">
        <v>235</v>
      </c>
      <c r="D30" s="38" t="s">
        <v>215</v>
      </c>
      <c r="E30" s="41" t="s">
        <v>335</v>
      </c>
      <c r="F30" s="41">
        <v>300</v>
      </c>
      <c r="G30" s="37" t="s">
        <v>337</v>
      </c>
      <c r="H30" s="41">
        <v>500</v>
      </c>
      <c r="I30" s="50" t="s">
        <v>339</v>
      </c>
      <c r="J30" s="24"/>
      <c r="K30" s="24"/>
      <c r="L30" s="24"/>
      <c r="M30" s="24"/>
      <c r="N30" s="24"/>
      <c r="O30" s="24"/>
      <c r="P30" s="24"/>
      <c r="Q30" s="24"/>
      <c r="R30" s="24"/>
    </row>
    <row r="31" spans="1:18" s="5" customFormat="1" ht="176.25" customHeight="1">
      <c r="A31" s="56" t="s">
        <v>334</v>
      </c>
      <c r="B31" s="37" t="s">
        <v>281</v>
      </c>
      <c r="C31" s="38" t="s">
        <v>235</v>
      </c>
      <c r="D31" s="38" t="s">
        <v>215</v>
      </c>
      <c r="E31" s="41" t="s">
        <v>335</v>
      </c>
      <c r="F31" s="40">
        <v>6300</v>
      </c>
      <c r="G31" s="39" t="s">
        <v>340</v>
      </c>
      <c r="H31" s="40">
        <v>7000</v>
      </c>
      <c r="I31" s="50" t="s">
        <v>341</v>
      </c>
      <c r="J31" s="24"/>
      <c r="K31" s="24"/>
      <c r="L31" s="24"/>
      <c r="M31" s="24"/>
      <c r="N31" s="24"/>
      <c r="O31" s="24"/>
      <c r="P31" s="24"/>
      <c r="Q31" s="24"/>
      <c r="R31" s="24"/>
    </row>
    <row r="32" spans="1:18" s="5" customFormat="1" ht="409.5">
      <c r="A32" s="56" t="s">
        <v>280</v>
      </c>
      <c r="B32" s="38" t="s">
        <v>281</v>
      </c>
      <c r="C32" s="38" t="s">
        <v>228</v>
      </c>
      <c r="D32" s="38" t="s">
        <v>188</v>
      </c>
      <c r="E32" s="49" t="s">
        <v>342</v>
      </c>
      <c r="F32" s="40"/>
      <c r="G32" s="37" t="s">
        <v>165</v>
      </c>
      <c r="H32" s="40" t="s">
        <v>283</v>
      </c>
      <c r="I32" s="50" t="s">
        <v>284</v>
      </c>
      <c r="J32" s="24"/>
      <c r="K32" s="24"/>
      <c r="L32" s="24"/>
      <c r="M32" s="24"/>
      <c r="N32" s="24"/>
      <c r="O32" s="24"/>
      <c r="P32" s="24"/>
      <c r="Q32" s="24"/>
      <c r="R32" s="24"/>
    </row>
    <row r="33" spans="1:18" s="5" customFormat="1" ht="131.25">
      <c r="A33" s="56" t="s">
        <v>285</v>
      </c>
      <c r="B33" s="38" t="s">
        <v>281</v>
      </c>
      <c r="C33" s="38" t="s">
        <v>228</v>
      </c>
      <c r="D33" s="38" t="s">
        <v>188</v>
      </c>
      <c r="E33" s="38" t="s">
        <v>343</v>
      </c>
      <c r="F33" s="40"/>
      <c r="G33" s="37" t="s">
        <v>165</v>
      </c>
      <c r="H33" s="40" t="s">
        <v>283</v>
      </c>
      <c r="I33" s="50"/>
      <c r="J33" s="24"/>
      <c r="K33" s="24"/>
      <c r="L33" s="24"/>
      <c r="M33" s="24"/>
      <c r="N33" s="24"/>
      <c r="O33" s="24"/>
      <c r="P33" s="24"/>
      <c r="Q33" s="24"/>
      <c r="R33" s="24"/>
    </row>
    <row r="34" spans="1:18" s="5" customFormat="1" ht="112.5">
      <c r="A34" s="56" t="s">
        <v>287</v>
      </c>
      <c r="B34" s="38" t="s">
        <v>281</v>
      </c>
      <c r="C34" s="38" t="s">
        <v>228</v>
      </c>
      <c r="D34" s="38" t="s">
        <v>188</v>
      </c>
      <c r="E34" s="38" t="s">
        <v>288</v>
      </c>
      <c r="F34" s="41"/>
      <c r="G34" s="37" t="s">
        <v>165</v>
      </c>
      <c r="H34" s="40" t="s">
        <v>283</v>
      </c>
      <c r="I34" s="50"/>
      <c r="J34" s="24"/>
      <c r="K34" s="24"/>
      <c r="L34" s="24"/>
      <c r="M34" s="24"/>
      <c r="N34" s="24"/>
      <c r="O34" s="24"/>
      <c r="P34" s="24"/>
      <c r="Q34" s="24"/>
      <c r="R34" s="24"/>
    </row>
    <row r="35" spans="1:18" s="5" customFormat="1" ht="234" customHeight="1">
      <c r="A35" s="56" t="s">
        <v>289</v>
      </c>
      <c r="B35" s="38" t="s">
        <v>281</v>
      </c>
      <c r="C35" s="38" t="s">
        <v>229</v>
      </c>
      <c r="D35" s="38" t="s">
        <v>191</v>
      </c>
      <c r="E35" s="38" t="s">
        <v>290</v>
      </c>
      <c r="F35" s="40"/>
      <c r="G35" s="37" t="s">
        <v>165</v>
      </c>
      <c r="H35" s="40" t="s">
        <v>283</v>
      </c>
      <c r="I35" s="50"/>
      <c r="J35" s="24"/>
      <c r="K35" s="24"/>
      <c r="L35" s="24"/>
      <c r="M35" s="24"/>
      <c r="N35" s="24"/>
      <c r="O35" s="24"/>
      <c r="P35" s="24"/>
      <c r="Q35" s="24"/>
      <c r="R35" s="24"/>
    </row>
    <row r="36" spans="1:18" s="5" customFormat="1" ht="243" customHeight="1">
      <c r="A36" s="56" t="s">
        <v>291</v>
      </c>
      <c r="B36" s="38" t="s">
        <v>281</v>
      </c>
      <c r="C36" s="38" t="s">
        <v>229</v>
      </c>
      <c r="D36" s="38" t="s">
        <v>191</v>
      </c>
      <c r="E36" s="38" t="s">
        <v>344</v>
      </c>
      <c r="F36" s="41"/>
      <c r="G36" s="37" t="s">
        <v>165</v>
      </c>
      <c r="H36" s="40" t="s">
        <v>283</v>
      </c>
      <c r="I36" s="50"/>
      <c r="J36" s="24"/>
      <c r="K36" s="24"/>
      <c r="L36" s="24"/>
      <c r="M36" s="24"/>
      <c r="N36" s="24"/>
      <c r="O36" s="24"/>
      <c r="P36" s="24"/>
      <c r="Q36" s="24"/>
      <c r="R36" s="24"/>
    </row>
    <row r="37" spans="1:18" s="5" customFormat="1" ht="409.5" customHeight="1">
      <c r="A37" s="56" t="s">
        <v>293</v>
      </c>
      <c r="B37" s="38" t="s">
        <v>281</v>
      </c>
      <c r="C37" s="38" t="s">
        <v>229</v>
      </c>
      <c r="D37" s="38" t="s">
        <v>192</v>
      </c>
      <c r="E37" s="49" t="s">
        <v>294</v>
      </c>
      <c r="F37" s="40"/>
      <c r="G37" s="37" t="s">
        <v>165</v>
      </c>
      <c r="H37" s="40" t="s">
        <v>283</v>
      </c>
      <c r="I37" s="50" t="s">
        <v>295</v>
      </c>
      <c r="J37" s="24"/>
      <c r="K37" s="24"/>
      <c r="L37" s="24"/>
      <c r="M37" s="24"/>
      <c r="N37" s="24"/>
      <c r="O37" s="24"/>
      <c r="P37" s="24"/>
      <c r="Q37" s="24"/>
      <c r="R37" s="24"/>
    </row>
    <row r="38" spans="1:18" s="5" customFormat="1" ht="221.25" customHeight="1">
      <c r="A38" s="56" t="s">
        <v>296</v>
      </c>
      <c r="B38" s="38" t="s">
        <v>281</v>
      </c>
      <c r="C38" s="38" t="s">
        <v>230</v>
      </c>
      <c r="D38" s="38" t="s">
        <v>194</v>
      </c>
      <c r="E38" s="38" t="s">
        <v>297</v>
      </c>
      <c r="F38" s="40"/>
      <c r="G38" s="37" t="s">
        <v>165</v>
      </c>
      <c r="H38" s="40" t="s">
        <v>283</v>
      </c>
      <c r="I38" s="50"/>
      <c r="J38" s="24"/>
      <c r="K38" s="24"/>
      <c r="L38" s="24"/>
      <c r="M38" s="24"/>
      <c r="N38" s="24"/>
      <c r="O38" s="24"/>
      <c r="P38" s="24"/>
      <c r="Q38" s="24"/>
      <c r="R38" s="24"/>
    </row>
    <row r="39" spans="1:18" s="5" customFormat="1" ht="93.75" customHeight="1">
      <c r="A39" s="56" t="s">
        <v>298</v>
      </c>
      <c r="B39" s="38" t="s">
        <v>281</v>
      </c>
      <c r="C39" s="38" t="s">
        <v>227</v>
      </c>
      <c r="D39" s="38" t="s">
        <v>187</v>
      </c>
      <c r="E39" s="38" t="s">
        <v>299</v>
      </c>
      <c r="F39" s="40"/>
      <c r="G39" s="37" t="s">
        <v>165</v>
      </c>
      <c r="H39" s="40" t="s">
        <v>283</v>
      </c>
      <c r="I39" s="50"/>
      <c r="J39" s="24"/>
      <c r="K39" s="24"/>
      <c r="L39" s="24"/>
      <c r="M39" s="24"/>
      <c r="N39" s="24"/>
      <c r="O39" s="24"/>
      <c r="P39" s="24"/>
      <c r="Q39" s="24"/>
      <c r="R39" s="24"/>
    </row>
    <row r="40" spans="1:18" s="5" customFormat="1" ht="137.25" customHeight="1">
      <c r="A40" s="56" t="s">
        <v>303</v>
      </c>
      <c r="B40" s="38" t="s">
        <v>281</v>
      </c>
      <c r="C40" s="38" t="s">
        <v>233</v>
      </c>
      <c r="D40" s="38" t="s">
        <v>203</v>
      </c>
      <c r="E40" s="51" t="s">
        <v>345</v>
      </c>
      <c r="F40" s="40"/>
      <c r="G40" s="37" t="s">
        <v>165</v>
      </c>
      <c r="H40" s="40" t="s">
        <v>283</v>
      </c>
      <c r="I40" s="50"/>
      <c r="J40" s="24"/>
      <c r="K40" s="24"/>
      <c r="L40" s="24"/>
      <c r="M40" s="24"/>
      <c r="N40" s="24"/>
      <c r="O40" s="24"/>
      <c r="P40" s="24"/>
      <c r="Q40" s="24"/>
      <c r="R40" s="24"/>
    </row>
    <row r="41" spans="1:18" s="5" customFormat="1" ht="225.75" customHeight="1" thickBot="1">
      <c r="A41" s="59" t="s">
        <v>301</v>
      </c>
      <c r="B41" s="60" t="s">
        <v>281</v>
      </c>
      <c r="C41" s="60" t="s">
        <v>228</v>
      </c>
      <c r="D41" s="60" t="s">
        <v>190</v>
      </c>
      <c r="E41" s="60" t="s">
        <v>346</v>
      </c>
      <c r="F41" s="61"/>
      <c r="G41" s="62" t="s">
        <v>165</v>
      </c>
      <c r="H41" s="61" t="s">
        <v>283</v>
      </c>
      <c r="I41" s="63"/>
      <c r="J41" s="24"/>
      <c r="K41" s="24"/>
      <c r="L41" s="24"/>
      <c r="M41" s="24"/>
      <c r="N41" s="24"/>
      <c r="O41" s="24"/>
      <c r="P41" s="24"/>
      <c r="Q41" s="24"/>
      <c r="R41" s="24"/>
    </row>
    <row r="42" spans="1:18" s="5" customFormat="1" ht="12.75">
      <c r="A42" s="25"/>
      <c r="B42" s="26"/>
      <c r="C42" s="27"/>
      <c r="D42" s="27"/>
      <c r="E42" s="28"/>
      <c r="F42" s="29"/>
      <c r="G42" s="28"/>
      <c r="H42" s="30"/>
      <c r="I42" s="26"/>
      <c r="J42" s="24"/>
      <c r="K42" s="24"/>
      <c r="L42" s="24"/>
      <c r="M42" s="24"/>
      <c r="N42" s="24"/>
      <c r="O42" s="24"/>
      <c r="P42" s="24"/>
      <c r="Q42" s="24"/>
      <c r="R42" s="24"/>
    </row>
    <row r="43" spans="1:18" s="5" customFormat="1" ht="12.75">
      <c r="A43" s="25"/>
      <c r="B43" s="26"/>
      <c r="C43" s="27"/>
      <c r="D43" s="27"/>
      <c r="E43" s="26"/>
      <c r="F43" s="30"/>
      <c r="G43" s="26"/>
      <c r="H43" s="30"/>
      <c r="I43" s="26"/>
      <c r="J43" s="24"/>
      <c r="K43" s="24"/>
      <c r="L43" s="24"/>
      <c r="M43" s="24"/>
      <c r="N43" s="24"/>
      <c r="O43" s="24"/>
      <c r="P43" s="24"/>
      <c r="Q43" s="24"/>
      <c r="R43" s="24"/>
    </row>
    <row r="44" spans="1:18" s="5" customFormat="1" ht="12.75">
      <c r="A44" s="25"/>
      <c r="B44" s="26"/>
      <c r="C44" s="27"/>
      <c r="D44" s="27"/>
      <c r="E44" s="28"/>
      <c r="F44" s="29"/>
      <c r="G44" s="28"/>
      <c r="H44" s="29"/>
      <c r="I44" s="26"/>
      <c r="J44" s="24"/>
      <c r="K44" s="24"/>
      <c r="L44" s="24"/>
      <c r="M44" s="24"/>
      <c r="N44" s="24"/>
      <c r="O44" s="24"/>
      <c r="P44" s="24"/>
      <c r="Q44" s="24"/>
      <c r="R44" s="24"/>
    </row>
    <row r="45" spans="1:18" s="5" customFormat="1" ht="12.75">
      <c r="A45" s="25"/>
      <c r="B45" s="26"/>
      <c r="C45" s="27"/>
      <c r="D45" s="27"/>
      <c r="E45" s="28"/>
      <c r="F45" s="29"/>
      <c r="G45" s="28"/>
      <c r="H45" s="30"/>
      <c r="I45" s="26"/>
      <c r="J45" s="24"/>
      <c r="K45" s="24"/>
      <c r="L45" s="24"/>
      <c r="M45" s="24"/>
      <c r="N45" s="24"/>
      <c r="O45" s="24"/>
      <c r="P45" s="24"/>
      <c r="Q45" s="24"/>
      <c r="R45" s="24"/>
    </row>
    <row r="46" spans="1:18" s="5" customFormat="1" ht="12.75">
      <c r="A46" s="25"/>
      <c r="B46" s="26"/>
      <c r="C46" s="27"/>
      <c r="D46" s="27"/>
      <c r="E46" s="26"/>
      <c r="F46" s="30"/>
      <c r="G46" s="26"/>
      <c r="H46" s="30"/>
      <c r="I46" s="26"/>
      <c r="J46" s="24"/>
      <c r="K46" s="24"/>
      <c r="L46" s="24"/>
      <c r="M46" s="24"/>
      <c r="N46" s="24"/>
      <c r="O46" s="24"/>
      <c r="P46" s="24"/>
      <c r="Q46" s="24"/>
      <c r="R46" s="24"/>
    </row>
    <row r="47" spans="1:18" s="5" customFormat="1" ht="12.75">
      <c r="A47" s="25"/>
      <c r="B47" s="26"/>
      <c r="C47" s="27"/>
      <c r="D47" s="27"/>
      <c r="E47" s="28"/>
      <c r="F47" s="29"/>
      <c r="G47" s="28"/>
      <c r="H47" s="29"/>
      <c r="I47" s="26"/>
      <c r="J47" s="24"/>
      <c r="K47" s="24"/>
      <c r="L47" s="24"/>
      <c r="M47" s="24"/>
      <c r="N47" s="24"/>
      <c r="O47" s="24"/>
      <c r="P47" s="24"/>
      <c r="Q47" s="24"/>
      <c r="R47" s="24"/>
    </row>
    <row r="48" spans="1:18" s="5" customFormat="1" ht="12.75">
      <c r="A48" s="25"/>
      <c r="B48" s="26"/>
      <c r="C48" s="27"/>
      <c r="D48" s="27"/>
      <c r="E48" s="28"/>
      <c r="F48" s="29"/>
      <c r="G48" s="28"/>
      <c r="H48" s="30"/>
      <c r="I48" s="26"/>
      <c r="J48" s="24"/>
      <c r="K48" s="24"/>
      <c r="L48" s="24"/>
      <c r="M48" s="24"/>
      <c r="N48" s="24"/>
      <c r="O48" s="24"/>
      <c r="P48" s="24"/>
      <c r="Q48" s="24"/>
      <c r="R48" s="24"/>
    </row>
    <row r="49" spans="1:18" s="5" customFormat="1" ht="12.75">
      <c r="A49" s="25"/>
      <c r="B49" s="26"/>
      <c r="C49" s="27"/>
      <c r="D49" s="27"/>
      <c r="E49" s="26"/>
      <c r="F49" s="30"/>
      <c r="G49" s="26"/>
      <c r="H49" s="30"/>
      <c r="I49" s="26"/>
      <c r="J49" s="24"/>
      <c r="K49" s="24"/>
      <c r="L49" s="24"/>
      <c r="M49" s="24"/>
      <c r="N49" s="24"/>
      <c r="O49" s="24"/>
      <c r="P49" s="24"/>
      <c r="Q49" s="24"/>
      <c r="R49" s="24"/>
    </row>
    <row r="50" spans="1:18" s="5" customFormat="1" ht="12.75">
      <c r="A50" s="25"/>
      <c r="B50" s="26"/>
      <c r="C50" s="27"/>
      <c r="D50" s="27"/>
      <c r="E50" s="28"/>
      <c r="F50" s="29"/>
      <c r="G50" s="28"/>
      <c r="H50" s="29"/>
      <c r="I50" s="26"/>
      <c r="J50" s="24"/>
      <c r="K50" s="24"/>
      <c r="L50" s="24"/>
      <c r="M50" s="24"/>
      <c r="N50" s="24"/>
      <c r="O50" s="24"/>
      <c r="P50" s="24"/>
      <c r="Q50" s="24"/>
      <c r="R50" s="24"/>
    </row>
    <row r="51" spans="1:18" s="5" customFormat="1" ht="12.75">
      <c r="A51" s="25"/>
      <c r="B51" s="26"/>
      <c r="C51" s="27"/>
      <c r="D51" s="27"/>
      <c r="E51" s="28"/>
      <c r="F51" s="29"/>
      <c r="G51" s="28"/>
      <c r="H51" s="30"/>
      <c r="I51" s="26"/>
      <c r="J51" s="24"/>
      <c r="K51" s="24"/>
      <c r="L51" s="24"/>
      <c r="M51" s="24"/>
      <c r="N51" s="24"/>
      <c r="O51" s="24"/>
      <c r="P51" s="24"/>
      <c r="Q51" s="24"/>
      <c r="R51" s="24"/>
    </row>
    <row r="52" spans="1:18" s="5" customFormat="1" ht="12.75">
      <c r="A52" s="25"/>
      <c r="B52" s="26"/>
      <c r="C52" s="27"/>
      <c r="D52" s="27"/>
      <c r="E52" s="26"/>
      <c r="F52" s="30"/>
      <c r="G52" s="26"/>
      <c r="H52" s="30"/>
      <c r="I52" s="26"/>
      <c r="J52" s="24"/>
      <c r="K52" s="24"/>
      <c r="L52" s="24"/>
      <c r="M52" s="24"/>
      <c r="N52" s="24"/>
      <c r="O52" s="24"/>
      <c r="P52" s="24"/>
      <c r="Q52" s="24"/>
      <c r="R52" s="24"/>
    </row>
    <row r="53" spans="1:18" s="5" customFormat="1" ht="12.75">
      <c r="A53" s="25"/>
      <c r="B53" s="26"/>
      <c r="C53" s="27"/>
      <c r="D53" s="27"/>
      <c r="E53" s="28"/>
      <c r="F53" s="29"/>
      <c r="G53" s="28"/>
      <c r="H53" s="29"/>
      <c r="I53" s="26"/>
      <c r="J53" s="24"/>
      <c r="K53" s="24"/>
      <c r="L53" s="24"/>
      <c r="M53" s="24"/>
      <c r="N53" s="24"/>
      <c r="O53" s="24"/>
      <c r="P53" s="24"/>
      <c r="Q53" s="24"/>
      <c r="R53" s="24"/>
    </row>
    <row r="54" spans="1:18" s="5" customFormat="1" ht="12.75">
      <c r="A54" s="25"/>
      <c r="B54" s="26"/>
      <c r="C54" s="27"/>
      <c r="D54" s="27"/>
      <c r="E54" s="28"/>
      <c r="F54" s="29"/>
      <c r="G54" s="28"/>
      <c r="H54" s="30"/>
      <c r="I54" s="26"/>
      <c r="J54" s="24"/>
      <c r="K54" s="24"/>
      <c r="L54" s="24"/>
      <c r="M54" s="24"/>
      <c r="N54" s="24"/>
      <c r="O54" s="24"/>
      <c r="P54" s="24"/>
      <c r="Q54" s="24"/>
      <c r="R54" s="24"/>
    </row>
    <row r="55" spans="1:18" s="5" customFormat="1" ht="12.75">
      <c r="A55" s="25"/>
      <c r="B55" s="26"/>
      <c r="C55" s="27"/>
      <c r="D55" s="27"/>
      <c r="E55" s="26"/>
      <c r="F55" s="30"/>
      <c r="G55" s="26"/>
      <c r="H55" s="30"/>
      <c r="I55" s="26"/>
      <c r="J55" s="24"/>
      <c r="K55" s="24"/>
      <c r="L55" s="24"/>
      <c r="M55" s="24"/>
      <c r="N55" s="24"/>
      <c r="O55" s="24"/>
      <c r="P55" s="24"/>
      <c r="Q55" s="24"/>
      <c r="R55" s="24"/>
    </row>
    <row r="56" spans="1:18" s="5" customFormat="1" ht="12.75">
      <c r="A56" s="25"/>
      <c r="B56" s="26"/>
      <c r="C56" s="27"/>
      <c r="D56" s="27"/>
      <c r="E56" s="28"/>
      <c r="F56" s="29"/>
      <c r="G56" s="28"/>
      <c r="H56" s="29"/>
      <c r="I56" s="26"/>
      <c r="J56" s="24"/>
      <c r="K56" s="24"/>
      <c r="L56" s="24"/>
      <c r="M56" s="24"/>
      <c r="N56" s="24"/>
      <c r="O56" s="24"/>
      <c r="P56" s="24"/>
      <c r="Q56" s="24"/>
      <c r="R56" s="24"/>
    </row>
    <row r="57" spans="1:18" s="5" customFormat="1" ht="12.75">
      <c r="A57" s="25"/>
      <c r="B57" s="26"/>
      <c r="C57" s="27"/>
      <c r="D57" s="27"/>
      <c r="E57" s="28"/>
      <c r="F57" s="29"/>
      <c r="G57" s="28"/>
      <c r="H57" s="30"/>
      <c r="I57" s="26"/>
      <c r="J57" s="24"/>
      <c r="K57" s="24"/>
      <c r="L57" s="24"/>
      <c r="M57" s="24"/>
      <c r="N57" s="24"/>
      <c r="O57" s="24"/>
      <c r="P57" s="24"/>
      <c r="Q57" s="24"/>
      <c r="R57" s="24"/>
    </row>
    <row r="58" spans="1:18" s="5" customFormat="1" ht="12.75">
      <c r="A58" s="25"/>
      <c r="B58" s="26"/>
      <c r="C58" s="27"/>
      <c r="D58" s="27"/>
      <c r="E58" s="26"/>
      <c r="F58" s="30"/>
      <c r="G58" s="26"/>
      <c r="H58" s="30"/>
      <c r="I58" s="26"/>
      <c r="J58" s="24"/>
      <c r="K58" s="24"/>
      <c r="L58" s="24"/>
      <c r="M58" s="24"/>
      <c r="N58" s="24"/>
      <c r="O58" s="24"/>
      <c r="P58" s="24"/>
      <c r="Q58" s="24"/>
      <c r="R58" s="24"/>
    </row>
    <row r="59" spans="1:18" s="5" customFormat="1" ht="12.75">
      <c r="A59" s="25"/>
      <c r="B59" s="26"/>
      <c r="C59" s="27"/>
      <c r="D59" s="27"/>
      <c r="E59" s="28"/>
      <c r="F59" s="29"/>
      <c r="G59" s="28"/>
      <c r="H59" s="29"/>
      <c r="I59" s="26"/>
      <c r="J59" s="24"/>
      <c r="K59" s="24"/>
      <c r="L59" s="24"/>
      <c r="M59" s="24"/>
      <c r="N59" s="24"/>
      <c r="O59" s="24"/>
      <c r="P59" s="24"/>
      <c r="Q59" s="24"/>
      <c r="R59" s="24"/>
    </row>
    <row r="60" spans="1:18" s="5" customFormat="1" ht="12.75">
      <c r="A60" s="25"/>
      <c r="B60" s="26"/>
      <c r="C60" s="27"/>
      <c r="D60" s="27"/>
      <c r="E60" s="28"/>
      <c r="F60" s="29"/>
      <c r="G60" s="28"/>
      <c r="H60" s="30"/>
      <c r="I60" s="26"/>
      <c r="J60" s="24"/>
      <c r="K60" s="24"/>
      <c r="L60" s="24"/>
      <c r="M60" s="24"/>
      <c r="N60" s="24"/>
      <c r="O60" s="24"/>
      <c r="P60" s="24"/>
      <c r="Q60" s="24"/>
      <c r="R60" s="24"/>
    </row>
    <row r="61" spans="1:18" s="5" customFormat="1" ht="12.75">
      <c r="A61" s="25"/>
      <c r="B61" s="26"/>
      <c r="C61" s="27"/>
      <c r="D61" s="27"/>
      <c r="E61" s="26"/>
      <c r="F61" s="30"/>
      <c r="G61" s="26"/>
      <c r="H61" s="30"/>
      <c r="I61" s="26"/>
      <c r="J61" s="24"/>
      <c r="K61" s="24"/>
      <c r="L61" s="24"/>
      <c r="M61" s="24"/>
      <c r="N61" s="24"/>
      <c r="O61" s="24"/>
      <c r="P61" s="24"/>
      <c r="Q61" s="24"/>
      <c r="R61" s="24"/>
    </row>
    <row r="62" spans="1:18" s="5" customFormat="1" ht="12.75">
      <c r="A62" s="25"/>
      <c r="B62" s="26"/>
      <c r="C62" s="27"/>
      <c r="D62" s="27"/>
      <c r="E62" s="28"/>
      <c r="F62" s="29"/>
      <c r="G62" s="28"/>
      <c r="H62" s="29"/>
      <c r="I62" s="26"/>
      <c r="J62" s="24"/>
      <c r="K62" s="24"/>
      <c r="L62" s="24"/>
      <c r="M62" s="24"/>
      <c r="N62" s="24"/>
      <c r="O62" s="24"/>
      <c r="P62" s="24"/>
      <c r="Q62" s="24"/>
      <c r="R62" s="24"/>
    </row>
    <row r="63" spans="1:18" s="5" customFormat="1" ht="12.75">
      <c r="A63" s="25"/>
      <c r="B63" s="26"/>
      <c r="C63" s="27"/>
      <c r="D63" s="27"/>
      <c r="E63" s="28"/>
      <c r="F63" s="29"/>
      <c r="G63" s="28"/>
      <c r="H63" s="30"/>
      <c r="I63" s="26"/>
      <c r="J63" s="24"/>
      <c r="K63" s="24"/>
      <c r="L63" s="24"/>
      <c r="M63" s="24"/>
      <c r="N63" s="24"/>
      <c r="O63" s="24"/>
      <c r="P63" s="24"/>
      <c r="Q63" s="24"/>
      <c r="R63" s="24"/>
    </row>
    <row r="64" spans="1:18" s="5" customFormat="1" ht="12.75">
      <c r="A64" s="25"/>
      <c r="B64" s="26"/>
      <c r="C64" s="27"/>
      <c r="D64" s="27"/>
      <c r="E64" s="26"/>
      <c r="F64" s="30"/>
      <c r="G64" s="26"/>
      <c r="H64" s="30"/>
      <c r="I64" s="26"/>
      <c r="J64" s="24"/>
      <c r="K64" s="24"/>
      <c r="L64" s="24"/>
      <c r="M64" s="24"/>
      <c r="N64" s="24"/>
      <c r="O64" s="24"/>
      <c r="P64" s="24"/>
      <c r="Q64" s="24"/>
      <c r="R64" s="24"/>
    </row>
    <row r="65" spans="1:18" s="5" customFormat="1" ht="12.75">
      <c r="A65" s="25"/>
      <c r="B65" s="26"/>
      <c r="C65" s="27"/>
      <c r="D65" s="27"/>
      <c r="E65" s="28"/>
      <c r="F65" s="29"/>
      <c r="G65" s="28"/>
      <c r="H65" s="29"/>
      <c r="I65" s="26"/>
      <c r="J65" s="24"/>
      <c r="K65" s="24"/>
      <c r="L65" s="24"/>
      <c r="M65" s="24"/>
      <c r="N65" s="24"/>
      <c r="O65" s="24"/>
      <c r="P65" s="24"/>
      <c r="Q65" s="24"/>
      <c r="R65" s="24"/>
    </row>
    <row r="66" spans="1:18" s="5" customFormat="1" ht="12.75">
      <c r="A66" s="25"/>
      <c r="B66" s="27"/>
      <c r="C66" s="27"/>
      <c r="D66" s="27"/>
      <c r="E66" s="26"/>
      <c r="F66" s="28"/>
      <c r="G66" s="26"/>
      <c r="H66" s="31"/>
      <c r="I66" s="26"/>
      <c r="J66" s="24"/>
      <c r="K66" s="24"/>
      <c r="L66" s="24"/>
      <c r="M66" s="24"/>
      <c r="N66" s="24"/>
      <c r="O66" s="24"/>
      <c r="P66" s="24"/>
      <c r="Q66" s="24"/>
      <c r="R66" s="24"/>
    </row>
    <row r="67" spans="1:18" s="5" customFormat="1" ht="12.75">
      <c r="A67" s="25"/>
      <c r="B67" s="27"/>
      <c r="C67" s="27"/>
      <c r="D67" s="27"/>
      <c r="E67" s="26"/>
      <c r="F67" s="28"/>
      <c r="G67" s="26"/>
      <c r="H67" s="31"/>
      <c r="I67" s="26"/>
      <c r="J67" s="24"/>
      <c r="K67" s="24"/>
      <c r="L67" s="24"/>
      <c r="M67" s="24"/>
      <c r="N67" s="24"/>
      <c r="O67" s="24"/>
      <c r="P67" s="24"/>
      <c r="Q67" s="24"/>
      <c r="R67" s="24"/>
    </row>
    <row r="68" spans="1:18" s="5" customFormat="1" ht="12.75">
      <c r="A68" s="25"/>
      <c r="B68" s="27"/>
      <c r="C68" s="27"/>
      <c r="D68" s="27"/>
      <c r="E68" s="26"/>
      <c r="F68" s="28"/>
      <c r="G68" s="26"/>
      <c r="H68" s="31"/>
      <c r="I68" s="26"/>
      <c r="J68" s="24"/>
      <c r="K68" s="24"/>
      <c r="L68" s="24"/>
      <c r="M68" s="24"/>
      <c r="N68" s="24"/>
      <c r="O68" s="24"/>
      <c r="P68" s="24"/>
      <c r="Q68" s="24"/>
      <c r="R68" s="24"/>
    </row>
    <row r="69" spans="1:18" s="5" customFormat="1" ht="12.75">
      <c r="A69" s="25"/>
      <c r="B69" s="27"/>
      <c r="C69" s="27"/>
      <c r="D69" s="27"/>
      <c r="E69" s="26"/>
      <c r="F69" s="28"/>
      <c r="G69" s="26"/>
      <c r="H69" s="31"/>
      <c r="I69" s="26"/>
      <c r="J69" s="24"/>
      <c r="K69" s="24"/>
      <c r="L69" s="24"/>
      <c r="M69" s="24"/>
      <c r="N69" s="24"/>
      <c r="O69" s="24"/>
      <c r="P69" s="24"/>
      <c r="Q69" s="24"/>
      <c r="R69" s="24"/>
    </row>
    <row r="70" spans="1:18" s="5" customFormat="1" ht="12.75">
      <c r="A70" s="25"/>
      <c r="B70" s="27"/>
      <c r="C70" s="27"/>
      <c r="D70" s="27"/>
      <c r="E70" s="26"/>
      <c r="F70" s="28"/>
      <c r="G70" s="26"/>
      <c r="H70" s="31"/>
      <c r="I70" s="26"/>
      <c r="J70" s="24"/>
      <c r="K70" s="24"/>
      <c r="L70" s="24"/>
      <c r="M70" s="24"/>
      <c r="N70" s="24"/>
      <c r="O70" s="24"/>
      <c r="P70" s="24"/>
      <c r="Q70" s="24"/>
      <c r="R70" s="24"/>
    </row>
    <row r="71" spans="1:18" s="5" customFormat="1" ht="12.75">
      <c r="A71" s="25"/>
      <c r="B71" s="27"/>
      <c r="C71" s="27"/>
      <c r="D71" s="27"/>
      <c r="E71" s="26"/>
      <c r="F71" s="28"/>
      <c r="G71" s="26"/>
      <c r="H71" s="31"/>
      <c r="I71" s="26"/>
      <c r="J71" s="24"/>
      <c r="K71" s="24"/>
      <c r="L71" s="24"/>
      <c r="M71" s="24"/>
      <c r="N71" s="24"/>
      <c r="O71" s="24"/>
      <c r="P71" s="24"/>
      <c r="Q71" s="24"/>
      <c r="R71" s="24"/>
    </row>
    <row r="72" spans="1:18" s="5" customFormat="1" ht="12.75">
      <c r="A72" s="25"/>
      <c r="B72" s="27"/>
      <c r="C72" s="27"/>
      <c r="D72" s="27"/>
      <c r="E72" s="26"/>
      <c r="F72" s="28"/>
      <c r="G72" s="26"/>
      <c r="H72" s="31"/>
      <c r="I72" s="26"/>
      <c r="J72" s="24"/>
      <c r="K72" s="24"/>
      <c r="L72" s="24"/>
      <c r="M72" s="24"/>
      <c r="N72" s="24"/>
      <c r="O72" s="24"/>
      <c r="P72" s="24"/>
      <c r="Q72" s="24"/>
      <c r="R72" s="24"/>
    </row>
    <row r="73" spans="1:18" s="5" customFormat="1" ht="12.75">
      <c r="A73" s="25"/>
      <c r="B73" s="27"/>
      <c r="C73" s="27"/>
      <c r="D73" s="27"/>
      <c r="E73" s="26"/>
      <c r="F73" s="28"/>
      <c r="G73" s="26"/>
      <c r="H73" s="31"/>
      <c r="I73" s="26"/>
      <c r="J73" s="24"/>
      <c r="K73" s="24"/>
      <c r="L73" s="24"/>
      <c r="M73" s="24"/>
      <c r="N73" s="24"/>
      <c r="O73" s="24"/>
      <c r="P73" s="24"/>
      <c r="Q73" s="24"/>
      <c r="R73" s="24"/>
    </row>
    <row r="74" spans="1:18" s="5" customFormat="1" ht="12.75">
      <c r="A74" s="25"/>
      <c r="B74" s="27"/>
      <c r="C74" s="27"/>
      <c r="D74" s="27"/>
      <c r="E74" s="26"/>
      <c r="F74" s="28"/>
      <c r="G74" s="26"/>
      <c r="H74" s="31"/>
      <c r="I74" s="26"/>
      <c r="J74" s="24"/>
      <c r="K74" s="24"/>
      <c r="L74" s="24"/>
      <c r="M74" s="24"/>
      <c r="N74" s="24"/>
      <c r="O74" s="24"/>
      <c r="P74" s="24"/>
      <c r="Q74" s="24"/>
      <c r="R74" s="24"/>
    </row>
    <row r="75" spans="1:18" s="5" customFormat="1" ht="12.75">
      <c r="A75" s="25"/>
      <c r="B75" s="27"/>
      <c r="C75" s="27"/>
      <c r="D75" s="27"/>
      <c r="E75" s="26"/>
      <c r="F75" s="28"/>
      <c r="G75" s="26"/>
      <c r="H75" s="31"/>
      <c r="I75" s="26"/>
      <c r="J75" s="24"/>
      <c r="K75" s="24"/>
      <c r="L75" s="24"/>
      <c r="M75" s="24"/>
      <c r="N75" s="24"/>
      <c r="O75" s="24"/>
      <c r="P75" s="24"/>
      <c r="Q75" s="24"/>
      <c r="R75" s="24"/>
    </row>
    <row r="76" spans="1:18" s="5" customFormat="1" ht="12.75">
      <c r="A76" s="25"/>
      <c r="B76" s="27"/>
      <c r="C76" s="27"/>
      <c r="D76" s="27"/>
      <c r="E76" s="26"/>
      <c r="F76" s="28"/>
      <c r="G76" s="26"/>
      <c r="H76" s="31"/>
      <c r="I76" s="26"/>
      <c r="J76" s="24"/>
      <c r="K76" s="24"/>
      <c r="L76" s="24"/>
      <c r="M76" s="24"/>
      <c r="N76" s="24"/>
      <c r="O76" s="24"/>
      <c r="P76" s="24"/>
      <c r="Q76" s="24"/>
      <c r="R76" s="24"/>
    </row>
    <row r="77" spans="1:18" s="5" customFormat="1" ht="12.75">
      <c r="A77" s="25"/>
      <c r="B77" s="27"/>
      <c r="C77" s="27"/>
      <c r="D77" s="27"/>
      <c r="E77" s="26"/>
      <c r="F77" s="28"/>
      <c r="G77" s="26"/>
      <c r="H77" s="31"/>
      <c r="I77" s="26"/>
      <c r="J77" s="24"/>
      <c r="K77" s="24"/>
      <c r="L77" s="24"/>
      <c r="M77" s="24"/>
      <c r="N77" s="24"/>
      <c r="O77" s="24"/>
      <c r="P77" s="24"/>
      <c r="Q77" s="24"/>
      <c r="R77" s="24"/>
    </row>
    <row r="78" spans="1:18" s="5" customFormat="1" ht="12.75">
      <c r="A78" s="25"/>
      <c r="B78" s="27"/>
      <c r="C78" s="27"/>
      <c r="D78" s="27"/>
      <c r="E78" s="26"/>
      <c r="F78" s="28"/>
      <c r="G78" s="26"/>
      <c r="H78" s="31"/>
      <c r="I78" s="26"/>
      <c r="J78" s="24"/>
      <c r="K78" s="24"/>
      <c r="L78" s="24"/>
      <c r="M78" s="24"/>
      <c r="N78" s="24"/>
      <c r="O78" s="24"/>
      <c r="P78" s="24"/>
      <c r="Q78" s="24"/>
      <c r="R78" s="24"/>
    </row>
    <row r="79" spans="1:18" s="5" customFormat="1" ht="12.75">
      <c r="A79" s="25"/>
      <c r="B79" s="27"/>
      <c r="C79" s="27"/>
      <c r="D79" s="27"/>
      <c r="E79" s="26"/>
      <c r="F79" s="28"/>
      <c r="G79" s="26"/>
      <c r="H79" s="31"/>
      <c r="I79" s="26"/>
      <c r="J79" s="24"/>
      <c r="K79" s="24"/>
      <c r="L79" s="24"/>
      <c r="M79" s="24"/>
      <c r="N79" s="24"/>
      <c r="O79" s="24"/>
      <c r="P79" s="24"/>
      <c r="Q79" s="24"/>
      <c r="R79" s="24"/>
    </row>
    <row r="80" spans="1:18" s="5" customFormat="1" ht="12.75">
      <c r="A80" s="25"/>
      <c r="B80" s="27"/>
      <c r="C80" s="27"/>
      <c r="D80" s="27"/>
      <c r="E80" s="26"/>
      <c r="F80" s="28"/>
      <c r="G80" s="26"/>
      <c r="H80" s="31"/>
      <c r="I80" s="26"/>
      <c r="J80" s="24"/>
      <c r="K80" s="24"/>
      <c r="L80" s="24"/>
      <c r="M80" s="24"/>
      <c r="N80" s="24"/>
      <c r="O80" s="24"/>
      <c r="P80" s="24"/>
      <c r="Q80" s="24"/>
      <c r="R80" s="24"/>
    </row>
    <row r="81" spans="1:18" s="5" customFormat="1" ht="12.75">
      <c r="A81" s="25"/>
      <c r="B81" s="27"/>
      <c r="C81" s="27"/>
      <c r="D81" s="27"/>
      <c r="E81" s="26"/>
      <c r="F81" s="28"/>
      <c r="G81" s="26"/>
      <c r="H81" s="31"/>
      <c r="I81" s="26"/>
      <c r="J81" s="24"/>
      <c r="K81" s="24"/>
      <c r="L81" s="24"/>
      <c r="M81" s="24"/>
      <c r="N81" s="24"/>
      <c r="O81" s="24"/>
      <c r="P81" s="24"/>
      <c r="Q81" s="24"/>
      <c r="R81" s="24"/>
    </row>
    <row r="82" spans="1:18" s="5" customFormat="1" ht="12.75">
      <c r="A82" s="25"/>
      <c r="B82" s="27"/>
      <c r="C82" s="27"/>
      <c r="D82" s="27"/>
      <c r="E82" s="26"/>
      <c r="F82" s="28"/>
      <c r="G82" s="26"/>
      <c r="H82" s="31"/>
      <c r="I82" s="26"/>
      <c r="J82" s="24"/>
      <c r="K82" s="24"/>
      <c r="L82" s="24"/>
      <c r="M82" s="24"/>
      <c r="N82" s="24"/>
      <c r="O82" s="24"/>
      <c r="P82" s="24"/>
      <c r="Q82" s="24"/>
      <c r="R82" s="24"/>
    </row>
    <row r="83" spans="1:18" s="5" customFormat="1" ht="12.75">
      <c r="A83" s="25"/>
      <c r="B83" s="27"/>
      <c r="C83" s="27"/>
      <c r="D83" s="27"/>
      <c r="E83" s="26"/>
      <c r="F83" s="28"/>
      <c r="G83" s="26"/>
      <c r="H83" s="31"/>
      <c r="I83" s="26"/>
      <c r="J83" s="24"/>
      <c r="K83" s="24"/>
      <c r="L83" s="24"/>
      <c r="M83" s="24"/>
      <c r="N83" s="24"/>
      <c r="O83" s="24"/>
      <c r="P83" s="24"/>
      <c r="Q83" s="24"/>
      <c r="R83" s="24"/>
    </row>
    <row r="84" spans="1:18" s="5" customFormat="1" ht="12.75">
      <c r="A84" s="25"/>
      <c r="B84" s="27"/>
      <c r="C84" s="27"/>
      <c r="D84" s="27"/>
      <c r="E84" s="26"/>
      <c r="F84" s="28"/>
      <c r="G84" s="26"/>
      <c r="H84" s="31"/>
      <c r="I84" s="26"/>
      <c r="J84" s="24"/>
      <c r="K84" s="24"/>
      <c r="L84" s="24"/>
      <c r="M84" s="24"/>
      <c r="N84" s="24"/>
      <c r="O84" s="24"/>
      <c r="P84" s="24"/>
      <c r="Q84" s="24"/>
      <c r="R84" s="24"/>
    </row>
    <row r="85" spans="1:18" s="5" customFormat="1" ht="12.75">
      <c r="A85" s="25"/>
      <c r="B85" s="27"/>
      <c r="C85" s="27"/>
      <c r="D85" s="27"/>
      <c r="E85" s="26"/>
      <c r="F85" s="28"/>
      <c r="G85" s="26"/>
      <c r="H85" s="31"/>
      <c r="I85" s="26"/>
      <c r="J85" s="24"/>
      <c r="K85" s="24"/>
      <c r="L85" s="24"/>
      <c r="M85" s="24"/>
      <c r="N85" s="24"/>
      <c r="O85" s="24"/>
      <c r="P85" s="24"/>
      <c r="Q85" s="24"/>
      <c r="R85" s="24"/>
    </row>
    <row r="86" spans="1:18" s="5" customFormat="1" ht="12.75">
      <c r="A86" s="25"/>
      <c r="B86" s="27"/>
      <c r="C86" s="27"/>
      <c r="D86" s="27"/>
      <c r="E86" s="26"/>
      <c r="F86" s="28"/>
      <c r="G86" s="26"/>
      <c r="H86" s="31"/>
      <c r="I86" s="26"/>
      <c r="J86" s="24"/>
      <c r="K86" s="24"/>
      <c r="L86" s="24"/>
      <c r="M86" s="24"/>
      <c r="N86" s="24"/>
      <c r="O86" s="24"/>
      <c r="P86" s="24"/>
      <c r="Q86" s="24"/>
      <c r="R86" s="24"/>
    </row>
    <row r="87" spans="1:18" s="5" customFormat="1" ht="12.75">
      <c r="A87" s="25"/>
      <c r="B87" s="27"/>
      <c r="C87" s="27"/>
      <c r="D87" s="27"/>
      <c r="E87" s="26"/>
      <c r="F87" s="28"/>
      <c r="G87" s="26"/>
      <c r="H87" s="31"/>
      <c r="I87" s="26"/>
      <c r="J87" s="24"/>
      <c r="K87" s="24"/>
      <c r="L87" s="24"/>
      <c r="M87" s="24"/>
      <c r="N87" s="24"/>
      <c r="O87" s="24"/>
      <c r="P87" s="24"/>
      <c r="Q87" s="24"/>
      <c r="R87" s="24"/>
    </row>
    <row r="88" spans="1:18" s="5" customFormat="1" ht="12.75">
      <c r="A88" s="25"/>
      <c r="B88" s="27"/>
      <c r="C88" s="27"/>
      <c r="D88" s="27"/>
      <c r="E88" s="26"/>
      <c r="F88" s="28"/>
      <c r="G88" s="26"/>
      <c r="H88" s="31"/>
      <c r="I88" s="26"/>
      <c r="J88" s="24"/>
      <c r="K88" s="24"/>
      <c r="L88" s="24"/>
      <c r="M88" s="24"/>
      <c r="N88" s="24"/>
      <c r="O88" s="24"/>
      <c r="P88" s="24"/>
      <c r="Q88" s="24"/>
      <c r="R88" s="24"/>
    </row>
    <row r="89" spans="1:18" s="5" customFormat="1" ht="12.75">
      <c r="A89" s="25"/>
      <c r="B89" s="27"/>
      <c r="C89" s="27"/>
      <c r="D89" s="27"/>
      <c r="E89" s="26"/>
      <c r="F89" s="28"/>
      <c r="G89" s="26"/>
      <c r="H89" s="31"/>
      <c r="I89" s="26"/>
      <c r="J89" s="24"/>
      <c r="K89" s="24"/>
      <c r="L89" s="24"/>
      <c r="M89" s="24"/>
      <c r="N89" s="24"/>
      <c r="O89" s="24"/>
      <c r="P89" s="24"/>
      <c r="Q89" s="24"/>
      <c r="R89" s="24"/>
    </row>
    <row r="90" spans="1:18" s="5" customFormat="1" ht="12.75">
      <c r="A90" s="25"/>
      <c r="B90" s="27"/>
      <c r="C90" s="27"/>
      <c r="D90" s="27"/>
      <c r="E90" s="26"/>
      <c r="F90" s="28"/>
      <c r="G90" s="26"/>
      <c r="H90" s="31"/>
      <c r="I90" s="26"/>
      <c r="J90" s="24"/>
      <c r="K90" s="24"/>
      <c r="L90" s="24"/>
      <c r="M90" s="24"/>
      <c r="N90" s="24"/>
      <c r="O90" s="24"/>
      <c r="P90" s="24"/>
      <c r="Q90" s="24"/>
      <c r="R90" s="24"/>
    </row>
    <row r="91" spans="1:18" s="5" customFormat="1" ht="12.75">
      <c r="A91" s="25"/>
      <c r="B91" s="27"/>
      <c r="C91" s="27"/>
      <c r="D91" s="27"/>
      <c r="E91" s="26"/>
      <c r="F91" s="28"/>
      <c r="G91" s="26"/>
      <c r="H91" s="31"/>
      <c r="I91" s="26"/>
      <c r="J91" s="24"/>
      <c r="K91" s="24"/>
      <c r="L91" s="24"/>
      <c r="M91" s="24"/>
      <c r="N91" s="24"/>
      <c r="O91" s="24"/>
      <c r="P91" s="24"/>
      <c r="Q91" s="24"/>
      <c r="R91" s="24"/>
    </row>
    <row r="92" spans="1:18" s="5" customFormat="1" ht="12.75">
      <c r="A92" s="25"/>
      <c r="B92" s="27"/>
      <c r="C92" s="27"/>
      <c r="D92" s="27"/>
      <c r="E92" s="26"/>
      <c r="F92" s="26"/>
      <c r="G92" s="26"/>
      <c r="H92" s="31"/>
      <c r="I92" s="26"/>
      <c r="J92" s="24"/>
      <c r="K92" s="24"/>
      <c r="L92" s="24"/>
      <c r="M92" s="24"/>
      <c r="N92" s="24"/>
      <c r="O92" s="24"/>
      <c r="P92" s="24"/>
      <c r="Q92" s="24"/>
      <c r="R92" s="24"/>
    </row>
    <row r="93" spans="1:18" s="5" customFormat="1" ht="12.75">
      <c r="A93" s="25"/>
      <c r="B93" s="27"/>
      <c r="C93" s="27"/>
      <c r="D93" s="27"/>
      <c r="E93" s="26"/>
      <c r="F93" s="26"/>
      <c r="G93" s="26"/>
      <c r="H93" s="31"/>
      <c r="I93" s="26"/>
      <c r="J93" s="24"/>
      <c r="K93" s="24"/>
      <c r="L93" s="24"/>
      <c r="M93" s="24"/>
      <c r="N93" s="24"/>
      <c r="O93" s="24"/>
      <c r="P93" s="24"/>
      <c r="Q93" s="24"/>
      <c r="R93" s="24"/>
    </row>
    <row r="94" spans="1:18" s="5" customFormat="1" ht="12.75">
      <c r="A94" s="25"/>
      <c r="B94" s="27"/>
      <c r="C94" s="27"/>
      <c r="D94" s="27"/>
      <c r="E94" s="26"/>
      <c r="F94" s="26"/>
      <c r="G94" s="26"/>
      <c r="H94" s="31"/>
      <c r="I94" s="26"/>
      <c r="J94" s="24"/>
      <c r="K94" s="24"/>
      <c r="L94" s="24"/>
      <c r="M94" s="24"/>
      <c r="N94" s="24"/>
      <c r="O94" s="24"/>
      <c r="P94" s="24"/>
      <c r="Q94" s="24"/>
      <c r="R94" s="24"/>
    </row>
    <row r="95" spans="1:18" s="5" customFormat="1" ht="12.75">
      <c r="A95" s="25"/>
      <c r="B95" s="27"/>
      <c r="C95" s="27"/>
      <c r="D95" s="27"/>
      <c r="E95" s="26"/>
      <c r="F95" s="26"/>
      <c r="G95" s="26"/>
      <c r="H95" s="31"/>
      <c r="I95" s="26"/>
      <c r="J95" s="24"/>
      <c r="K95" s="24"/>
      <c r="L95" s="24"/>
      <c r="M95" s="24"/>
      <c r="N95" s="24"/>
      <c r="O95" s="24"/>
      <c r="P95" s="24"/>
      <c r="Q95" s="24"/>
      <c r="R95" s="24"/>
    </row>
    <row r="96" spans="1:18" s="5" customFormat="1" ht="12.75">
      <c r="A96" s="25"/>
      <c r="B96" s="27"/>
      <c r="C96" s="27"/>
      <c r="D96" s="27"/>
      <c r="E96" s="26"/>
      <c r="F96" s="26"/>
      <c r="G96" s="26"/>
      <c r="H96" s="31"/>
      <c r="I96" s="26"/>
      <c r="J96" s="24"/>
      <c r="K96" s="24"/>
      <c r="L96" s="24"/>
      <c r="M96" s="24"/>
      <c r="N96" s="24"/>
      <c r="O96" s="24"/>
      <c r="P96" s="24"/>
      <c r="Q96" s="24"/>
      <c r="R96" s="24"/>
    </row>
    <row r="97" spans="1:18" s="5" customFormat="1" ht="12.75">
      <c r="A97" s="25"/>
      <c r="B97" s="27"/>
      <c r="C97" s="27"/>
      <c r="D97" s="27"/>
      <c r="E97" s="26"/>
      <c r="F97" s="26"/>
      <c r="G97" s="26"/>
      <c r="H97" s="31"/>
      <c r="I97" s="26"/>
      <c r="J97" s="24"/>
      <c r="K97" s="24"/>
      <c r="L97" s="24"/>
      <c r="M97" s="24"/>
      <c r="N97" s="24"/>
      <c r="O97" s="24"/>
      <c r="P97" s="24"/>
      <c r="Q97" s="24"/>
      <c r="R97" s="24"/>
    </row>
    <row r="98" spans="1:18" s="5" customFormat="1" ht="12.75">
      <c r="A98" s="25"/>
      <c r="B98" s="27"/>
      <c r="C98" s="27"/>
      <c r="D98" s="27"/>
      <c r="E98" s="26"/>
      <c r="F98" s="26"/>
      <c r="G98" s="26"/>
      <c r="H98" s="31"/>
      <c r="I98" s="26"/>
      <c r="J98" s="24"/>
      <c r="K98" s="24"/>
      <c r="L98" s="24"/>
      <c r="M98" s="24"/>
      <c r="N98" s="24"/>
      <c r="O98" s="24"/>
      <c r="P98" s="24"/>
      <c r="Q98" s="24"/>
      <c r="R98" s="24"/>
    </row>
    <row r="99" spans="1:18" s="5" customFormat="1" ht="12.75">
      <c r="A99" s="25"/>
      <c r="B99" s="27"/>
      <c r="C99" s="27"/>
      <c r="D99" s="27"/>
      <c r="E99" s="26"/>
      <c r="F99" s="26"/>
      <c r="G99" s="26"/>
      <c r="H99" s="31"/>
      <c r="I99" s="26"/>
      <c r="J99" s="24"/>
      <c r="K99" s="24"/>
      <c r="L99" s="24"/>
      <c r="M99" s="24"/>
      <c r="N99" s="24"/>
      <c r="O99" s="24"/>
      <c r="P99" s="24"/>
      <c r="Q99" s="24"/>
      <c r="R99" s="24"/>
    </row>
    <row r="100" spans="1:18" s="5" customFormat="1" ht="12.75">
      <c r="A100" s="25"/>
      <c r="B100" s="27"/>
      <c r="C100" s="27"/>
      <c r="D100" s="27"/>
      <c r="E100" s="26"/>
      <c r="F100" s="26"/>
      <c r="G100" s="26"/>
      <c r="H100" s="31"/>
      <c r="I100" s="26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s="5" customFormat="1" ht="12.75">
      <c r="A101" s="25"/>
      <c r="B101" s="27"/>
      <c r="C101" s="27"/>
      <c r="D101" s="27"/>
      <c r="E101" s="26"/>
      <c r="F101" s="26"/>
      <c r="G101" s="26"/>
      <c r="H101" s="31"/>
      <c r="I101" s="26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s="5" customFormat="1" ht="12.75">
      <c r="A102" s="25"/>
      <c r="B102" s="27"/>
      <c r="C102" s="27"/>
      <c r="D102" s="27"/>
      <c r="E102" s="26"/>
      <c r="F102" s="26"/>
      <c r="G102" s="26"/>
      <c r="H102" s="31"/>
      <c r="I102" s="26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s="5" customFormat="1" ht="12.75">
      <c r="A103" s="25"/>
      <c r="B103" s="27"/>
      <c r="C103" s="27"/>
      <c r="D103" s="27"/>
      <c r="E103" s="26"/>
      <c r="F103" s="26"/>
      <c r="G103" s="26"/>
      <c r="H103" s="31"/>
      <c r="I103" s="26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s="5" customFormat="1" ht="12.75">
      <c r="A104" s="25"/>
      <c r="B104" s="27"/>
      <c r="C104" s="27"/>
      <c r="D104" s="27"/>
      <c r="E104" s="26"/>
      <c r="F104" s="26"/>
      <c r="G104" s="26"/>
      <c r="H104" s="31"/>
      <c r="I104" s="26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s="5" customFormat="1" ht="12.75">
      <c r="A105" s="25"/>
      <c r="B105" s="27"/>
      <c r="C105" s="27"/>
      <c r="D105" s="27"/>
      <c r="E105" s="26"/>
      <c r="F105" s="26"/>
      <c r="G105" s="26"/>
      <c r="H105" s="31"/>
      <c r="I105" s="26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s="5" customFormat="1" ht="12.75">
      <c r="A106" s="25"/>
      <c r="B106" s="27"/>
      <c r="C106" s="27"/>
      <c r="D106" s="27"/>
      <c r="E106" s="26"/>
      <c r="F106" s="26"/>
      <c r="G106" s="26"/>
      <c r="H106" s="31"/>
      <c r="I106" s="26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s="5" customFormat="1" ht="12.75">
      <c r="A107" s="25"/>
      <c r="B107" s="27"/>
      <c r="C107" s="27"/>
      <c r="D107" s="27"/>
      <c r="E107" s="26"/>
      <c r="F107" s="26"/>
      <c r="G107" s="26"/>
      <c r="H107" s="31"/>
      <c r="I107" s="26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s="5" customFormat="1" ht="12.75">
      <c r="A108" s="25"/>
      <c r="B108" s="27"/>
      <c r="C108" s="27"/>
      <c r="D108" s="27"/>
      <c r="E108" s="26"/>
      <c r="F108" s="26"/>
      <c r="G108" s="26"/>
      <c r="H108" s="31"/>
      <c r="I108" s="26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s="5" customFormat="1" ht="12.75">
      <c r="A109" s="25"/>
      <c r="B109" s="27"/>
      <c r="C109" s="27"/>
      <c r="D109" s="27"/>
      <c r="E109" s="26"/>
      <c r="F109" s="26"/>
      <c r="G109" s="26"/>
      <c r="H109" s="31"/>
      <c r="I109" s="26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s="5" customFormat="1" ht="12.75">
      <c r="A110" s="25"/>
      <c r="B110" s="27"/>
      <c r="C110" s="27"/>
      <c r="D110" s="27"/>
      <c r="E110" s="26"/>
      <c r="F110" s="26"/>
      <c r="G110" s="26"/>
      <c r="H110" s="31"/>
      <c r="I110" s="26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s="5" customFormat="1" ht="12.75">
      <c r="A111" s="25"/>
      <c r="B111" s="27"/>
      <c r="C111" s="27"/>
      <c r="D111" s="27"/>
      <c r="E111" s="26"/>
      <c r="F111" s="26"/>
      <c r="G111" s="26"/>
      <c r="H111" s="31"/>
      <c r="I111" s="26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s="5" customFormat="1" ht="12.75">
      <c r="A112" s="25"/>
      <c r="B112" s="27"/>
      <c r="C112" s="27"/>
      <c r="D112" s="27"/>
      <c r="E112" s="26"/>
      <c r="F112" s="26"/>
      <c r="G112" s="26"/>
      <c r="H112" s="31"/>
      <c r="I112" s="26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s="5" customFormat="1" ht="12.75">
      <c r="A113" s="25"/>
      <c r="B113" s="27"/>
      <c r="C113" s="27"/>
      <c r="D113" s="27"/>
      <c r="E113" s="26"/>
      <c r="F113" s="26"/>
      <c r="G113" s="26"/>
      <c r="H113" s="31"/>
      <c r="I113" s="26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s="5" customFormat="1" ht="12.75">
      <c r="A114" s="25"/>
      <c r="B114" s="27"/>
      <c r="C114" s="27"/>
      <c r="D114" s="27"/>
      <c r="E114" s="26"/>
      <c r="F114" s="26"/>
      <c r="G114" s="26"/>
      <c r="H114" s="31"/>
      <c r="I114" s="26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s="5" customFormat="1" ht="12.75">
      <c r="A115" s="25"/>
      <c r="B115" s="27"/>
      <c r="C115" s="27"/>
      <c r="D115" s="27"/>
      <c r="E115" s="26"/>
      <c r="F115" s="26"/>
      <c r="G115" s="26"/>
      <c r="H115" s="31"/>
      <c r="I115" s="26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s="5" customFormat="1" ht="12.75">
      <c r="A116" s="25"/>
      <c r="B116" s="27"/>
      <c r="C116" s="27"/>
      <c r="D116" s="27"/>
      <c r="E116" s="26"/>
      <c r="F116" s="26"/>
      <c r="G116" s="26"/>
      <c r="H116" s="31"/>
      <c r="I116" s="26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s="5" customFormat="1" ht="12.75">
      <c r="A117" s="25"/>
      <c r="B117" s="27"/>
      <c r="C117" s="27"/>
      <c r="D117" s="27"/>
      <c r="E117" s="26"/>
      <c r="F117" s="26"/>
      <c r="G117" s="26"/>
      <c r="H117" s="31"/>
      <c r="I117" s="26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s="5" customFormat="1" ht="12.75">
      <c r="A118" s="25"/>
      <c r="B118" s="27"/>
      <c r="C118" s="27"/>
      <c r="D118" s="27"/>
      <c r="E118" s="26"/>
      <c r="F118" s="26"/>
      <c r="G118" s="26"/>
      <c r="H118" s="31"/>
      <c r="I118" s="26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2.75" customHeight="1">
      <c r="A119" s="32"/>
      <c r="B119" s="32"/>
      <c r="C119" s="32"/>
      <c r="D119" s="32"/>
      <c r="E119" s="32"/>
      <c r="F119" s="32"/>
      <c r="G119" s="26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12.75" customHeight="1">
      <c r="A120" s="32"/>
      <c r="B120" s="32"/>
      <c r="C120" s="32"/>
      <c r="D120" s="32"/>
      <c r="E120" s="32"/>
      <c r="F120" s="32"/>
      <c r="G120" s="26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12.75" customHeight="1">
      <c r="A121" s="32"/>
      <c r="B121" s="32"/>
      <c r="C121" s="32"/>
      <c r="D121" s="32"/>
      <c r="E121" s="32"/>
      <c r="F121" s="32"/>
      <c r="G121" s="26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12.75" customHeight="1">
      <c r="A122" s="32"/>
      <c r="B122" s="32"/>
      <c r="C122" s="32"/>
      <c r="D122" s="32"/>
      <c r="E122" s="32"/>
      <c r="F122" s="32"/>
      <c r="G122" s="26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ht="12.75" customHeight="1">
      <c r="A123" s="32"/>
      <c r="B123" s="32"/>
      <c r="C123" s="32"/>
      <c r="D123" s="32"/>
      <c r="E123" s="32"/>
      <c r="F123" s="32"/>
      <c r="G123" s="26"/>
      <c r="H123" s="32"/>
      <c r="I123" s="32"/>
      <c r="J123" s="33"/>
      <c r="K123" s="34"/>
      <c r="L123" s="32"/>
      <c r="M123" s="32"/>
      <c r="N123" s="32"/>
      <c r="O123" s="32"/>
      <c r="P123" s="32"/>
      <c r="Q123" s="32"/>
      <c r="R123" s="32"/>
    </row>
    <row r="124" spans="1:18" ht="12.75" customHeight="1">
      <c r="A124" s="32"/>
      <c r="B124" s="32"/>
      <c r="C124" s="32"/>
      <c r="D124" s="32"/>
      <c r="E124" s="32"/>
      <c r="F124" s="32"/>
      <c r="G124" s="26"/>
      <c r="H124" s="32"/>
      <c r="I124" s="32"/>
      <c r="J124" s="33"/>
      <c r="K124" s="34"/>
      <c r="L124" s="32"/>
      <c r="M124" s="32"/>
      <c r="N124" s="32"/>
      <c r="O124" s="32"/>
      <c r="P124" s="32"/>
      <c r="Q124" s="32"/>
      <c r="R124" s="32"/>
    </row>
    <row r="125" spans="1:18" ht="12.75" customHeight="1">
      <c r="A125" s="32"/>
      <c r="B125" s="32"/>
      <c r="C125" s="32"/>
      <c r="D125" s="32"/>
      <c r="E125" s="32"/>
      <c r="F125" s="32"/>
      <c r="G125" s="26"/>
      <c r="H125" s="32"/>
      <c r="I125" s="32"/>
      <c r="J125" s="33"/>
      <c r="K125" s="34"/>
      <c r="L125" s="32"/>
      <c r="M125" s="32"/>
      <c r="N125" s="32"/>
      <c r="O125" s="32"/>
      <c r="P125" s="32"/>
      <c r="Q125" s="32"/>
      <c r="R125" s="32"/>
    </row>
    <row r="126" spans="1:18" ht="12.75" customHeight="1">
      <c r="A126" s="32"/>
      <c r="B126" s="32"/>
      <c r="C126" s="32"/>
      <c r="D126" s="32"/>
      <c r="E126" s="32"/>
      <c r="F126" s="32"/>
      <c r="G126" s="26"/>
      <c r="H126" s="32"/>
      <c r="I126" s="32"/>
      <c r="J126" s="33"/>
      <c r="K126" s="34"/>
      <c r="L126" s="32"/>
      <c r="M126" s="32"/>
      <c r="N126" s="32"/>
      <c r="O126" s="32"/>
      <c r="P126" s="32"/>
      <c r="Q126" s="32"/>
      <c r="R126" s="32"/>
    </row>
    <row r="127" spans="1:18" ht="12.75" customHeight="1">
      <c r="A127" s="32"/>
      <c r="B127" s="32"/>
      <c r="C127" s="32"/>
      <c r="D127" s="32"/>
      <c r="E127" s="32"/>
      <c r="F127" s="32"/>
      <c r="G127" s="26"/>
      <c r="H127" s="32"/>
      <c r="I127" s="32"/>
      <c r="J127" s="33"/>
      <c r="K127" s="34"/>
      <c r="L127" s="32"/>
      <c r="M127" s="32"/>
      <c r="N127" s="32"/>
      <c r="O127" s="32"/>
      <c r="P127" s="32"/>
      <c r="Q127" s="32"/>
      <c r="R127" s="32"/>
    </row>
    <row r="128" spans="1:18" ht="12.75" customHeight="1">
      <c r="A128" s="32"/>
      <c r="B128" s="32"/>
      <c r="C128" s="32"/>
      <c r="D128" s="32"/>
      <c r="E128" s="32"/>
      <c r="F128" s="32"/>
      <c r="G128" s="26"/>
      <c r="H128" s="32"/>
      <c r="I128" s="32"/>
      <c r="J128" s="33"/>
      <c r="K128" s="34"/>
      <c r="L128" s="32"/>
      <c r="M128" s="32"/>
      <c r="N128" s="32"/>
      <c r="O128" s="32"/>
      <c r="P128" s="32"/>
      <c r="Q128" s="32"/>
      <c r="R128" s="32"/>
    </row>
    <row r="129" spans="1:18" ht="12.75" customHeight="1">
      <c r="A129" s="32"/>
      <c r="B129" s="32"/>
      <c r="C129" s="32"/>
      <c r="D129" s="32"/>
      <c r="E129" s="32"/>
      <c r="F129" s="32"/>
      <c r="G129" s="26"/>
      <c r="H129" s="32"/>
      <c r="I129" s="32"/>
      <c r="J129" s="33"/>
      <c r="K129" s="34"/>
      <c r="L129" s="32"/>
      <c r="M129" s="32"/>
      <c r="N129" s="32"/>
      <c r="O129" s="32"/>
      <c r="P129" s="32"/>
      <c r="Q129" s="32"/>
      <c r="R129" s="32"/>
    </row>
    <row r="130" spans="1:18" ht="12.75" customHeight="1">
      <c r="A130" s="32"/>
      <c r="B130" s="32"/>
      <c r="C130" s="32"/>
      <c r="D130" s="32"/>
      <c r="E130" s="32"/>
      <c r="F130" s="32"/>
      <c r="G130" s="26"/>
      <c r="H130" s="32"/>
      <c r="I130" s="32"/>
      <c r="J130" s="33"/>
      <c r="K130" s="34"/>
      <c r="L130" s="32"/>
      <c r="M130" s="32"/>
      <c r="N130" s="32"/>
      <c r="O130" s="32"/>
      <c r="P130" s="32"/>
      <c r="Q130" s="32"/>
      <c r="R130" s="32"/>
    </row>
    <row r="131" spans="1:18" ht="12.75" customHeight="1">
      <c r="A131" s="32"/>
      <c r="B131" s="32"/>
      <c r="C131" s="32"/>
      <c r="D131" s="32"/>
      <c r="E131" s="32"/>
      <c r="F131" s="32"/>
      <c r="G131" s="26"/>
      <c r="H131" s="32"/>
      <c r="I131" s="32"/>
      <c r="J131" s="33"/>
      <c r="K131" s="34"/>
      <c r="L131" s="32"/>
      <c r="M131" s="32"/>
      <c r="N131" s="32"/>
      <c r="O131" s="32"/>
      <c r="P131" s="32"/>
      <c r="Q131" s="32"/>
      <c r="R131" s="32"/>
    </row>
    <row r="132" spans="1:18" ht="12.75" customHeight="1">
      <c r="A132" s="32"/>
      <c r="B132" s="32"/>
      <c r="C132" s="32"/>
      <c r="D132" s="32"/>
      <c r="E132" s="32"/>
      <c r="F132" s="32"/>
      <c r="G132" s="26"/>
      <c r="H132" s="32"/>
      <c r="I132" s="32"/>
      <c r="J132" s="33"/>
      <c r="K132" s="34"/>
      <c r="L132" s="32"/>
      <c r="M132" s="32"/>
      <c r="N132" s="32"/>
      <c r="O132" s="32"/>
      <c r="P132" s="32"/>
      <c r="Q132" s="32"/>
      <c r="R132" s="32"/>
    </row>
    <row r="133" spans="1:18" ht="12.75" customHeight="1">
      <c r="A133" s="32"/>
      <c r="B133" s="32"/>
      <c r="C133" s="32"/>
      <c r="D133" s="32"/>
      <c r="E133" s="32"/>
      <c r="F133" s="32"/>
      <c r="G133" s="26"/>
      <c r="H133" s="32"/>
      <c r="I133" s="32"/>
      <c r="J133" s="33"/>
      <c r="K133" s="34"/>
      <c r="L133" s="32"/>
      <c r="M133" s="32"/>
      <c r="N133" s="32"/>
      <c r="O133" s="32"/>
      <c r="P133" s="32"/>
      <c r="Q133" s="32"/>
      <c r="R133" s="32"/>
    </row>
    <row r="134" spans="1:18" ht="12.75" customHeight="1">
      <c r="A134" s="32"/>
      <c r="B134" s="32"/>
      <c r="C134" s="32"/>
      <c r="D134" s="32"/>
      <c r="E134" s="32"/>
      <c r="F134" s="32"/>
      <c r="G134" s="26"/>
      <c r="H134" s="32"/>
      <c r="I134" s="32"/>
      <c r="J134" s="33"/>
      <c r="K134" s="34"/>
      <c r="L134" s="32"/>
      <c r="M134" s="32"/>
      <c r="N134" s="32"/>
      <c r="O134" s="32"/>
      <c r="P134" s="32"/>
      <c r="Q134" s="32"/>
      <c r="R134" s="32"/>
    </row>
    <row r="135" spans="1:18" ht="12.75" customHeight="1">
      <c r="A135" s="32"/>
      <c r="B135" s="32"/>
      <c r="C135" s="32"/>
      <c r="D135" s="32"/>
      <c r="E135" s="32"/>
      <c r="F135" s="32"/>
      <c r="G135" s="26"/>
      <c r="H135" s="32"/>
      <c r="I135" s="32"/>
      <c r="J135" s="33"/>
      <c r="K135" s="34"/>
      <c r="L135" s="32"/>
      <c r="M135" s="32"/>
      <c r="N135" s="32"/>
      <c r="O135" s="32"/>
      <c r="P135" s="32"/>
      <c r="Q135" s="32"/>
      <c r="R135" s="32"/>
    </row>
    <row r="136" spans="1:18" ht="12.75" customHeight="1">
      <c r="A136" s="32"/>
      <c r="B136" s="32"/>
      <c r="C136" s="32"/>
      <c r="D136" s="32"/>
      <c r="E136" s="32"/>
      <c r="F136" s="32"/>
      <c r="G136" s="26"/>
      <c r="H136" s="32"/>
      <c r="I136" s="32"/>
      <c r="J136" s="33"/>
      <c r="K136" s="34"/>
      <c r="L136" s="32"/>
      <c r="M136" s="32"/>
      <c r="N136" s="32"/>
      <c r="O136" s="32"/>
      <c r="P136" s="32"/>
      <c r="Q136" s="32"/>
      <c r="R136" s="32"/>
    </row>
    <row r="137" spans="1:18" ht="12.75" customHeight="1">
      <c r="A137" s="32"/>
      <c r="B137" s="32"/>
      <c r="C137" s="32"/>
      <c r="D137" s="32"/>
      <c r="E137" s="32"/>
      <c r="F137" s="32"/>
      <c r="G137" s="26"/>
      <c r="H137" s="32"/>
      <c r="I137" s="32"/>
      <c r="J137" s="33"/>
      <c r="K137" s="34"/>
      <c r="L137" s="32"/>
      <c r="M137" s="32"/>
      <c r="N137" s="32"/>
      <c r="O137" s="32"/>
      <c r="P137" s="32"/>
      <c r="Q137" s="32"/>
      <c r="R137" s="32"/>
    </row>
    <row r="138" spans="1:18" ht="12.75" customHeight="1">
      <c r="A138" s="32"/>
      <c r="B138" s="32"/>
      <c r="C138" s="32"/>
      <c r="D138" s="32"/>
      <c r="E138" s="32"/>
      <c r="F138" s="32"/>
      <c r="G138" s="26"/>
      <c r="H138" s="32"/>
      <c r="I138" s="32"/>
      <c r="J138" s="33"/>
      <c r="K138" s="34"/>
      <c r="L138" s="32"/>
      <c r="M138" s="32"/>
      <c r="N138" s="32"/>
      <c r="O138" s="32"/>
      <c r="P138" s="32"/>
      <c r="Q138" s="32"/>
      <c r="R138" s="32"/>
    </row>
    <row r="139" spans="1:18" ht="12.75" customHeight="1">
      <c r="A139" s="32"/>
      <c r="B139" s="32"/>
      <c r="C139" s="32"/>
      <c r="D139" s="32"/>
      <c r="E139" s="32"/>
      <c r="F139" s="32"/>
      <c r="G139" s="26"/>
      <c r="H139" s="32"/>
      <c r="I139" s="32"/>
      <c r="J139" s="33"/>
      <c r="K139" s="34"/>
      <c r="L139" s="32"/>
      <c r="M139" s="32"/>
      <c r="N139" s="32"/>
      <c r="O139" s="32"/>
      <c r="P139" s="32"/>
      <c r="Q139" s="32"/>
      <c r="R139" s="32"/>
    </row>
    <row r="140" spans="1:18" ht="12.75" customHeight="1">
      <c r="A140" s="32"/>
      <c r="B140" s="32"/>
      <c r="C140" s="32"/>
      <c r="D140" s="32"/>
      <c r="E140" s="32"/>
      <c r="F140" s="32"/>
      <c r="G140" s="26"/>
      <c r="H140" s="32"/>
      <c r="I140" s="32"/>
      <c r="J140" s="32"/>
      <c r="K140" s="34"/>
      <c r="L140" s="32"/>
      <c r="M140" s="32"/>
      <c r="N140" s="32"/>
      <c r="O140" s="32"/>
      <c r="P140" s="32"/>
      <c r="Q140" s="32"/>
      <c r="R140" s="32"/>
    </row>
    <row r="141" spans="1:18" ht="12.75" customHeight="1">
      <c r="A141" s="32"/>
      <c r="B141" s="32"/>
      <c r="C141" s="32"/>
      <c r="D141" s="32"/>
      <c r="E141" s="32"/>
      <c r="F141" s="32"/>
      <c r="G141" s="26"/>
      <c r="H141" s="32"/>
      <c r="I141" s="32"/>
      <c r="J141" s="32"/>
      <c r="K141" s="34"/>
      <c r="L141" s="32"/>
      <c r="M141" s="32"/>
      <c r="N141" s="32"/>
      <c r="O141" s="32"/>
      <c r="P141" s="32"/>
      <c r="Q141" s="32"/>
      <c r="R141" s="32"/>
    </row>
    <row r="142" spans="1:18" ht="12.75" customHeight="1">
      <c r="A142" s="32"/>
      <c r="B142" s="32"/>
      <c r="C142" s="32"/>
      <c r="D142" s="32"/>
      <c r="E142" s="32"/>
      <c r="F142" s="32"/>
      <c r="G142" s="26"/>
      <c r="H142" s="32"/>
      <c r="I142" s="32"/>
      <c r="J142" s="32"/>
      <c r="K142" s="34"/>
      <c r="L142" s="32"/>
      <c r="M142" s="32"/>
      <c r="N142" s="32"/>
      <c r="O142" s="32"/>
      <c r="P142" s="32"/>
      <c r="Q142" s="32"/>
      <c r="R142" s="32"/>
    </row>
    <row r="143" spans="1:18" ht="12.75" customHeight="1">
      <c r="A143" s="32"/>
      <c r="B143" s="32"/>
      <c r="C143" s="32"/>
      <c r="D143" s="32"/>
      <c r="E143" s="32"/>
      <c r="F143" s="32"/>
      <c r="G143" s="26"/>
      <c r="H143" s="32"/>
      <c r="I143" s="32"/>
      <c r="J143" s="32"/>
      <c r="K143" s="34"/>
      <c r="L143" s="32"/>
      <c r="M143" s="32"/>
      <c r="N143" s="32"/>
      <c r="O143" s="32"/>
      <c r="P143" s="32"/>
      <c r="Q143" s="32"/>
      <c r="R143" s="32"/>
    </row>
    <row r="144" spans="1:18" ht="12.75" customHeight="1">
      <c r="A144" s="32"/>
      <c r="B144" s="32"/>
      <c r="C144" s="32"/>
      <c r="D144" s="32"/>
      <c r="E144" s="32"/>
      <c r="F144" s="32"/>
      <c r="G144" s="26"/>
      <c r="H144" s="32"/>
      <c r="I144" s="32"/>
      <c r="J144" s="32"/>
      <c r="K144" s="34"/>
      <c r="L144" s="32"/>
      <c r="M144" s="32"/>
      <c r="N144" s="32"/>
      <c r="O144" s="32"/>
      <c r="P144" s="32"/>
      <c r="Q144" s="32"/>
      <c r="R144" s="32"/>
    </row>
    <row r="145" spans="1:18" ht="12.75" customHeight="1">
      <c r="A145" s="32"/>
      <c r="B145" s="32"/>
      <c r="C145" s="32"/>
      <c r="D145" s="32"/>
      <c r="E145" s="32"/>
      <c r="F145" s="32"/>
      <c r="G145" s="26"/>
      <c r="H145" s="32"/>
      <c r="I145" s="32"/>
      <c r="J145" s="32"/>
      <c r="K145" s="34"/>
      <c r="L145" s="32"/>
      <c r="M145" s="32"/>
      <c r="N145" s="32"/>
      <c r="O145" s="32"/>
      <c r="P145" s="32"/>
      <c r="Q145" s="32"/>
      <c r="R145" s="32"/>
    </row>
    <row r="146" spans="1:18" ht="12.75" customHeight="1">
      <c r="A146" s="32"/>
      <c r="B146" s="32"/>
      <c r="C146" s="32"/>
      <c r="D146" s="32"/>
      <c r="E146" s="32"/>
      <c r="F146" s="32"/>
      <c r="G146" s="26"/>
      <c r="H146" s="32"/>
      <c r="I146" s="32"/>
      <c r="J146" s="32"/>
      <c r="K146" s="34"/>
      <c r="L146" s="32"/>
      <c r="M146" s="32"/>
      <c r="N146" s="32"/>
      <c r="O146" s="32"/>
      <c r="P146" s="32"/>
      <c r="Q146" s="32"/>
      <c r="R146" s="32"/>
    </row>
    <row r="147" spans="1:18" ht="12.75" customHeight="1">
      <c r="A147" s="32"/>
      <c r="B147" s="32"/>
      <c r="C147" s="32"/>
      <c r="D147" s="32"/>
      <c r="E147" s="32"/>
      <c r="F147" s="32"/>
      <c r="G147" s="26"/>
      <c r="H147" s="32"/>
      <c r="I147" s="32"/>
      <c r="J147" s="32"/>
      <c r="K147" s="34"/>
      <c r="L147" s="32"/>
      <c r="M147" s="32"/>
      <c r="N147" s="32"/>
      <c r="O147" s="32"/>
      <c r="P147" s="32"/>
      <c r="Q147" s="32"/>
      <c r="R147" s="32"/>
    </row>
    <row r="148" spans="1:18" ht="12.75" customHeight="1">
      <c r="A148" s="32"/>
      <c r="B148" s="32"/>
      <c r="C148" s="32"/>
      <c r="D148" s="32"/>
      <c r="E148" s="32"/>
      <c r="F148" s="32"/>
      <c r="G148" s="26"/>
      <c r="H148" s="32"/>
      <c r="I148" s="32"/>
      <c r="J148" s="32"/>
      <c r="K148" s="34"/>
      <c r="L148" s="32"/>
      <c r="M148" s="32"/>
      <c r="N148" s="32"/>
      <c r="O148" s="32"/>
      <c r="P148" s="32"/>
      <c r="Q148" s="32"/>
      <c r="R148" s="32"/>
    </row>
    <row r="149" spans="1:18" ht="12.75" customHeight="1">
      <c r="A149" s="32"/>
      <c r="B149" s="32"/>
      <c r="C149" s="32"/>
      <c r="D149" s="32"/>
      <c r="E149" s="32"/>
      <c r="F149" s="32"/>
      <c r="G149" s="26"/>
      <c r="H149" s="32"/>
      <c r="I149" s="32"/>
      <c r="J149" s="32"/>
      <c r="K149" s="34"/>
      <c r="L149" s="32"/>
      <c r="M149" s="32"/>
      <c r="N149" s="32"/>
      <c r="O149" s="32"/>
      <c r="P149" s="32"/>
      <c r="Q149" s="32"/>
      <c r="R149" s="32"/>
    </row>
    <row r="150" spans="1:18" ht="12.75" customHeight="1">
      <c r="A150" s="32"/>
      <c r="B150" s="32"/>
      <c r="C150" s="32"/>
      <c r="D150" s="32"/>
      <c r="E150" s="32"/>
      <c r="F150" s="32"/>
      <c r="G150" s="26"/>
      <c r="H150" s="32"/>
      <c r="I150" s="32"/>
      <c r="J150" s="32"/>
      <c r="K150" s="34"/>
      <c r="L150" s="32"/>
      <c r="M150" s="32"/>
      <c r="N150" s="32"/>
      <c r="O150" s="32"/>
      <c r="P150" s="32"/>
      <c r="Q150" s="32"/>
      <c r="R150" s="32"/>
    </row>
    <row r="151" spans="1:18" ht="12.75" customHeight="1">
      <c r="A151" s="32"/>
      <c r="B151" s="32"/>
      <c r="C151" s="32"/>
      <c r="D151" s="32"/>
      <c r="E151" s="32"/>
      <c r="F151" s="32"/>
      <c r="G151" s="26"/>
      <c r="H151" s="32"/>
      <c r="I151" s="32"/>
      <c r="J151" s="32"/>
      <c r="K151" s="34"/>
      <c r="L151" s="32"/>
      <c r="M151" s="32"/>
      <c r="N151" s="32"/>
      <c r="O151" s="32"/>
      <c r="P151" s="32"/>
      <c r="Q151" s="32"/>
      <c r="R151" s="32"/>
    </row>
    <row r="152" spans="1:18" ht="12.75" customHeight="1">
      <c r="A152" s="32"/>
      <c r="B152" s="32"/>
      <c r="C152" s="32"/>
      <c r="D152" s="32"/>
      <c r="E152" s="32"/>
      <c r="F152" s="32"/>
      <c r="G152" s="26"/>
      <c r="H152" s="32"/>
      <c r="I152" s="32"/>
      <c r="J152" s="32"/>
      <c r="K152" s="34"/>
      <c r="L152" s="32"/>
      <c r="M152" s="32"/>
      <c r="N152" s="32"/>
      <c r="O152" s="32"/>
      <c r="P152" s="32"/>
      <c r="Q152" s="32"/>
      <c r="R152" s="32"/>
    </row>
    <row r="153" spans="1:18" ht="12.75" customHeight="1">
      <c r="A153" s="32"/>
      <c r="B153" s="32"/>
      <c r="C153" s="32"/>
      <c r="D153" s="32"/>
      <c r="E153" s="32"/>
      <c r="F153" s="32"/>
      <c r="G153" s="26"/>
      <c r="H153" s="32"/>
      <c r="I153" s="32"/>
      <c r="J153" s="32"/>
      <c r="K153" s="34"/>
      <c r="L153" s="32"/>
      <c r="M153" s="32"/>
      <c r="N153" s="32"/>
      <c r="O153" s="32"/>
      <c r="P153" s="32"/>
      <c r="Q153" s="32"/>
      <c r="R153" s="32"/>
    </row>
    <row r="154" spans="1:18" ht="12.75" customHeight="1">
      <c r="A154" s="32"/>
      <c r="B154" s="32"/>
      <c r="C154" s="32"/>
      <c r="D154" s="32"/>
      <c r="E154" s="32"/>
      <c r="F154" s="32"/>
      <c r="G154" s="26"/>
      <c r="H154" s="32"/>
      <c r="I154" s="32"/>
      <c r="J154" s="32"/>
      <c r="K154" s="34"/>
      <c r="L154" s="32"/>
      <c r="M154" s="32"/>
      <c r="N154" s="32"/>
      <c r="O154" s="32"/>
      <c r="P154" s="32"/>
      <c r="Q154" s="32"/>
      <c r="R154" s="32"/>
    </row>
    <row r="155" spans="1:18" ht="12.75" customHeight="1">
      <c r="A155" s="32"/>
      <c r="B155" s="32"/>
      <c r="C155" s="32"/>
      <c r="D155" s="32"/>
      <c r="E155" s="32"/>
      <c r="F155" s="32"/>
      <c r="G155" s="26"/>
      <c r="H155" s="32"/>
      <c r="I155" s="32"/>
      <c r="J155" s="32"/>
      <c r="K155" s="34"/>
      <c r="L155" s="32"/>
      <c r="M155" s="32"/>
      <c r="N155" s="32"/>
      <c r="O155" s="32"/>
      <c r="P155" s="32"/>
      <c r="Q155" s="32"/>
      <c r="R155" s="32"/>
    </row>
    <row r="156" spans="1:18" ht="12.75" customHeight="1">
      <c r="A156" s="32"/>
      <c r="B156" s="32"/>
      <c r="C156" s="32"/>
      <c r="D156" s="32"/>
      <c r="E156" s="32"/>
      <c r="F156" s="32"/>
      <c r="G156" s="26"/>
      <c r="H156" s="32"/>
      <c r="I156" s="32"/>
      <c r="J156" s="32"/>
      <c r="K156" s="34"/>
      <c r="L156" s="32"/>
      <c r="M156" s="32"/>
      <c r="N156" s="32"/>
      <c r="O156" s="32"/>
      <c r="P156" s="32"/>
      <c r="Q156" s="32"/>
      <c r="R156" s="32"/>
    </row>
    <row r="157" spans="1:18" ht="12.75" customHeight="1">
      <c r="A157" s="32"/>
      <c r="B157" s="32"/>
      <c r="C157" s="32"/>
      <c r="D157" s="32"/>
      <c r="E157" s="32"/>
      <c r="F157" s="32"/>
      <c r="G157" s="26"/>
      <c r="H157" s="32"/>
      <c r="I157" s="32"/>
      <c r="J157" s="32"/>
      <c r="K157" s="34"/>
      <c r="L157" s="32"/>
      <c r="M157" s="32"/>
      <c r="N157" s="32"/>
      <c r="O157" s="32"/>
      <c r="P157" s="32"/>
      <c r="Q157" s="32"/>
      <c r="R157" s="32"/>
    </row>
    <row r="158" spans="1:18" ht="12.75" customHeight="1">
      <c r="A158" s="32"/>
      <c r="B158" s="32"/>
      <c r="C158" s="32"/>
      <c r="D158" s="32"/>
      <c r="E158" s="32"/>
      <c r="F158" s="32"/>
      <c r="G158" s="26"/>
      <c r="H158" s="32"/>
      <c r="I158" s="32"/>
      <c r="J158" s="32"/>
      <c r="K158" s="34"/>
      <c r="L158" s="32"/>
      <c r="M158" s="32"/>
      <c r="N158" s="32"/>
      <c r="O158" s="32"/>
      <c r="P158" s="32"/>
      <c r="Q158" s="32"/>
      <c r="R158" s="32"/>
    </row>
    <row r="159" spans="1:18" ht="12.75" customHeight="1">
      <c r="A159" s="32"/>
      <c r="B159" s="32"/>
      <c r="C159" s="32"/>
      <c r="D159" s="32"/>
      <c r="E159" s="32"/>
      <c r="F159" s="32"/>
      <c r="G159" s="26"/>
      <c r="H159" s="32"/>
      <c r="I159" s="32"/>
      <c r="J159" s="32"/>
      <c r="K159" s="34"/>
      <c r="L159" s="32"/>
      <c r="M159" s="32"/>
      <c r="N159" s="32"/>
      <c r="O159" s="32"/>
      <c r="P159" s="32"/>
      <c r="Q159" s="32"/>
      <c r="R159" s="32"/>
    </row>
    <row r="160" spans="1:18" ht="12.75" customHeight="1">
      <c r="A160" s="32"/>
      <c r="B160" s="32"/>
      <c r="C160" s="32"/>
      <c r="D160" s="32"/>
      <c r="E160" s="32"/>
      <c r="F160" s="32"/>
      <c r="G160" s="26"/>
      <c r="H160" s="32"/>
      <c r="I160" s="32"/>
      <c r="J160" s="32"/>
      <c r="K160" s="34"/>
      <c r="L160" s="32"/>
      <c r="M160" s="32"/>
      <c r="N160" s="32"/>
      <c r="O160" s="32"/>
      <c r="P160" s="32"/>
      <c r="Q160" s="32"/>
      <c r="R160" s="32"/>
    </row>
    <row r="161" spans="1:18" ht="12.75" customHeight="1">
      <c r="A161" s="32"/>
      <c r="B161" s="32"/>
      <c r="C161" s="32"/>
      <c r="D161" s="32"/>
      <c r="E161" s="32"/>
      <c r="F161" s="32"/>
      <c r="G161" s="26"/>
      <c r="H161" s="32"/>
      <c r="I161" s="32"/>
      <c r="J161" s="32"/>
      <c r="K161" s="34"/>
      <c r="L161" s="32"/>
      <c r="M161" s="32"/>
      <c r="N161" s="32"/>
      <c r="O161" s="32"/>
      <c r="P161" s="32"/>
      <c r="Q161" s="32"/>
      <c r="R161" s="32"/>
    </row>
    <row r="162" spans="1:18" ht="12.75" customHeight="1">
      <c r="A162" s="32"/>
      <c r="B162" s="32"/>
      <c r="C162" s="32"/>
      <c r="D162" s="32"/>
      <c r="E162" s="32"/>
      <c r="F162" s="32"/>
      <c r="G162" s="26"/>
      <c r="H162" s="32"/>
      <c r="I162" s="32"/>
      <c r="J162" s="32"/>
      <c r="K162" s="34"/>
      <c r="L162" s="32"/>
      <c r="M162" s="32"/>
      <c r="N162" s="32"/>
      <c r="O162" s="32"/>
      <c r="P162" s="32"/>
      <c r="Q162" s="32"/>
      <c r="R162" s="32"/>
    </row>
    <row r="163" spans="1:18" ht="12.75" customHeight="1">
      <c r="A163" s="32"/>
      <c r="B163" s="32"/>
      <c r="C163" s="32"/>
      <c r="D163" s="32"/>
      <c r="E163" s="32"/>
      <c r="F163" s="32"/>
      <c r="G163" s="26"/>
      <c r="H163" s="32"/>
      <c r="I163" s="32"/>
      <c r="J163" s="32"/>
      <c r="K163" s="34"/>
      <c r="L163" s="32"/>
      <c r="M163" s="32"/>
      <c r="N163" s="32"/>
      <c r="O163" s="32"/>
      <c r="P163" s="32"/>
      <c r="Q163" s="32"/>
      <c r="R163" s="32"/>
    </row>
    <row r="164" spans="1:18" ht="12.75" customHeight="1">
      <c r="A164" s="32"/>
      <c r="B164" s="32"/>
      <c r="C164" s="32"/>
      <c r="D164" s="32"/>
      <c r="E164" s="32"/>
      <c r="F164" s="32"/>
      <c r="G164" s="26"/>
      <c r="H164" s="32"/>
      <c r="I164" s="32"/>
      <c r="J164" s="32"/>
      <c r="K164" s="34"/>
      <c r="L164" s="32"/>
      <c r="M164" s="32"/>
      <c r="N164" s="32"/>
      <c r="O164" s="32"/>
      <c r="P164" s="32"/>
      <c r="Q164" s="32"/>
      <c r="R164" s="32"/>
    </row>
    <row r="165" spans="1:18" ht="12.75" customHeight="1">
      <c r="A165" s="32"/>
      <c r="B165" s="32"/>
      <c r="C165" s="32"/>
      <c r="D165" s="32"/>
      <c r="E165" s="32"/>
      <c r="F165" s="32"/>
      <c r="G165" s="26"/>
      <c r="H165" s="32"/>
      <c r="I165" s="32"/>
      <c r="J165" s="32"/>
      <c r="K165" s="34"/>
      <c r="L165" s="32"/>
      <c r="M165" s="32"/>
      <c r="N165" s="32"/>
      <c r="O165" s="32"/>
      <c r="P165" s="32"/>
      <c r="Q165" s="32"/>
      <c r="R165" s="32"/>
    </row>
    <row r="166" spans="1:18" ht="12.75" customHeight="1">
      <c r="A166" s="32"/>
      <c r="B166" s="32"/>
      <c r="C166" s="32"/>
      <c r="D166" s="32"/>
      <c r="E166" s="32"/>
      <c r="F166" s="32"/>
      <c r="G166" s="26"/>
      <c r="H166" s="32"/>
      <c r="I166" s="32"/>
      <c r="J166" s="32"/>
      <c r="K166" s="34"/>
      <c r="L166" s="32"/>
      <c r="M166" s="32"/>
      <c r="N166" s="32"/>
      <c r="O166" s="32"/>
      <c r="P166" s="32"/>
      <c r="Q166" s="32"/>
      <c r="R166" s="32"/>
    </row>
    <row r="167" spans="1:18" ht="12.75" customHeight="1">
      <c r="A167" s="32"/>
      <c r="B167" s="32"/>
      <c r="C167" s="32"/>
      <c r="D167" s="32"/>
      <c r="E167" s="32"/>
      <c r="F167" s="32"/>
      <c r="G167" s="26"/>
      <c r="H167" s="32"/>
      <c r="I167" s="32"/>
      <c r="J167" s="32"/>
      <c r="K167" s="34"/>
      <c r="L167" s="32"/>
      <c r="M167" s="32"/>
      <c r="N167" s="32"/>
      <c r="O167" s="32"/>
      <c r="P167" s="32"/>
      <c r="Q167" s="32"/>
      <c r="R167" s="32"/>
    </row>
    <row r="168" spans="1:18" ht="12.75" customHeight="1">
      <c r="A168" s="32"/>
      <c r="B168" s="32"/>
      <c r="C168" s="32"/>
      <c r="D168" s="32"/>
      <c r="E168" s="32"/>
      <c r="F168" s="32"/>
      <c r="G168" s="26"/>
      <c r="H168" s="32"/>
      <c r="I168" s="32"/>
      <c r="J168" s="32"/>
      <c r="K168" s="34"/>
      <c r="L168" s="32"/>
      <c r="M168" s="32"/>
      <c r="N168" s="32"/>
      <c r="O168" s="32"/>
      <c r="P168" s="32"/>
      <c r="Q168" s="32"/>
      <c r="R168" s="32"/>
    </row>
    <row r="169" spans="1:18" ht="12.75" customHeight="1">
      <c r="A169" s="32"/>
      <c r="B169" s="32"/>
      <c r="C169" s="32"/>
      <c r="D169" s="32"/>
      <c r="E169" s="32"/>
      <c r="F169" s="32"/>
      <c r="G169" s="26"/>
      <c r="H169" s="32"/>
      <c r="I169" s="32"/>
      <c r="J169" s="32"/>
      <c r="K169" s="34"/>
      <c r="L169" s="32"/>
      <c r="M169" s="32"/>
      <c r="N169" s="32"/>
      <c r="O169" s="32"/>
      <c r="P169" s="32"/>
      <c r="Q169" s="32"/>
      <c r="R169" s="32"/>
    </row>
    <row r="170" spans="1:18" ht="12.75" customHeight="1">
      <c r="A170" s="32"/>
      <c r="B170" s="32"/>
      <c r="C170" s="32"/>
      <c r="D170" s="32"/>
      <c r="E170" s="32"/>
      <c r="F170" s="32"/>
      <c r="G170" s="26"/>
      <c r="H170" s="32"/>
      <c r="I170" s="32"/>
      <c r="J170" s="32"/>
      <c r="K170" s="34"/>
      <c r="L170" s="32"/>
      <c r="M170" s="32"/>
      <c r="N170" s="32"/>
      <c r="O170" s="32"/>
      <c r="P170" s="32"/>
      <c r="Q170" s="32"/>
      <c r="R170" s="32"/>
    </row>
    <row r="171" spans="1:18" ht="12.75" customHeight="1">
      <c r="A171" s="32"/>
      <c r="B171" s="32"/>
      <c r="C171" s="32"/>
      <c r="D171" s="32"/>
      <c r="E171" s="32"/>
      <c r="F171" s="32"/>
      <c r="G171" s="26"/>
      <c r="H171" s="32"/>
      <c r="I171" s="32"/>
      <c r="J171" s="32"/>
      <c r="K171" s="34"/>
      <c r="L171" s="32"/>
      <c r="M171" s="32"/>
      <c r="N171" s="32"/>
      <c r="O171" s="32"/>
      <c r="P171" s="32"/>
      <c r="Q171" s="32"/>
      <c r="R171" s="32"/>
    </row>
    <row r="172" spans="1:18" ht="12.75" customHeight="1">
      <c r="A172" s="32"/>
      <c r="B172" s="32"/>
      <c r="C172" s="32"/>
      <c r="D172" s="32"/>
      <c r="E172" s="32"/>
      <c r="F172" s="32"/>
      <c r="G172" s="26"/>
      <c r="H172" s="32"/>
      <c r="I172" s="32"/>
      <c r="J172" s="32"/>
      <c r="K172" s="34"/>
      <c r="L172" s="32"/>
      <c r="M172" s="32"/>
      <c r="N172" s="32"/>
      <c r="O172" s="32"/>
      <c r="P172" s="32"/>
      <c r="Q172" s="32"/>
      <c r="R172" s="32"/>
    </row>
    <row r="173" spans="1:18" ht="12.75" customHeight="1">
      <c r="A173" s="32"/>
      <c r="B173" s="32"/>
      <c r="C173" s="32"/>
      <c r="D173" s="32"/>
      <c r="E173" s="32"/>
      <c r="F173" s="32"/>
      <c r="G173" s="26"/>
      <c r="H173" s="32"/>
      <c r="I173" s="32"/>
      <c r="J173" s="32"/>
      <c r="K173" s="34"/>
      <c r="L173" s="32"/>
      <c r="M173" s="32"/>
      <c r="N173" s="32"/>
      <c r="O173" s="32"/>
      <c r="P173" s="32"/>
      <c r="Q173" s="32"/>
      <c r="R173" s="32"/>
    </row>
    <row r="174" spans="1:18" ht="12.75" customHeight="1">
      <c r="A174" s="32"/>
      <c r="B174" s="32"/>
      <c r="C174" s="32"/>
      <c r="D174" s="32"/>
      <c r="E174" s="32"/>
      <c r="F174" s="32"/>
      <c r="G174" s="26"/>
      <c r="H174" s="32"/>
      <c r="I174" s="32"/>
      <c r="J174" s="32"/>
      <c r="K174" s="34"/>
      <c r="L174" s="32"/>
      <c r="M174" s="32"/>
      <c r="N174" s="32"/>
      <c r="O174" s="32"/>
      <c r="P174" s="32"/>
      <c r="Q174" s="32"/>
      <c r="R174" s="32"/>
    </row>
    <row r="175" spans="1:18" ht="12.75" customHeight="1">
      <c r="A175" s="32"/>
      <c r="B175" s="32"/>
      <c r="C175" s="32"/>
      <c r="D175" s="32"/>
      <c r="E175" s="32"/>
      <c r="F175" s="32"/>
      <c r="G175" s="26"/>
      <c r="H175" s="32"/>
      <c r="I175" s="32"/>
      <c r="J175" s="32"/>
      <c r="K175" s="34"/>
      <c r="L175" s="32"/>
      <c r="M175" s="32"/>
      <c r="N175" s="32"/>
      <c r="O175" s="32"/>
      <c r="P175" s="32"/>
      <c r="Q175" s="32"/>
      <c r="R175" s="32"/>
    </row>
    <row r="176" spans="1:18" ht="12.75" customHeight="1">
      <c r="A176" s="32"/>
      <c r="B176" s="32"/>
      <c r="C176" s="32"/>
      <c r="D176" s="32"/>
      <c r="E176" s="32"/>
      <c r="F176" s="32"/>
      <c r="G176" s="26"/>
      <c r="H176" s="32"/>
      <c r="I176" s="32"/>
      <c r="J176" s="32"/>
      <c r="K176" s="35"/>
      <c r="L176" s="32"/>
      <c r="M176" s="32"/>
      <c r="N176" s="32"/>
      <c r="O176" s="32"/>
      <c r="P176" s="32"/>
      <c r="Q176" s="32"/>
      <c r="R176" s="32"/>
    </row>
    <row r="177" spans="1:18" ht="12.75" customHeight="1">
      <c r="A177" s="32"/>
      <c r="B177" s="32"/>
      <c r="C177" s="32"/>
      <c r="D177" s="32"/>
      <c r="E177" s="32"/>
      <c r="F177" s="32"/>
      <c r="G177" s="26"/>
      <c r="H177" s="32"/>
      <c r="I177" s="32"/>
      <c r="J177" s="32"/>
      <c r="K177" s="35"/>
      <c r="L177" s="32"/>
      <c r="M177" s="32"/>
      <c r="N177" s="32"/>
      <c r="O177" s="32"/>
      <c r="P177" s="32"/>
      <c r="Q177" s="32"/>
      <c r="R177" s="32"/>
    </row>
    <row r="178" spans="1:18" ht="12.75" customHeight="1">
      <c r="A178" s="32"/>
      <c r="B178" s="32"/>
      <c r="C178" s="32"/>
      <c r="D178" s="32"/>
      <c r="E178" s="32"/>
      <c r="F178" s="32"/>
      <c r="G178" s="26"/>
      <c r="H178" s="32"/>
      <c r="I178" s="32"/>
      <c r="J178" s="32"/>
      <c r="K178" s="35"/>
      <c r="L178" s="32"/>
      <c r="M178" s="32"/>
      <c r="N178" s="32"/>
      <c r="O178" s="32"/>
      <c r="P178" s="32"/>
      <c r="Q178" s="32"/>
      <c r="R178" s="32"/>
    </row>
    <row r="179" spans="1:18" ht="12.75" customHeight="1">
      <c r="A179" s="32"/>
      <c r="B179" s="32"/>
      <c r="C179" s="32"/>
      <c r="D179" s="32"/>
      <c r="E179" s="32"/>
      <c r="F179" s="32"/>
      <c r="G179" s="26"/>
      <c r="H179" s="32"/>
      <c r="I179" s="32"/>
      <c r="J179" s="32"/>
      <c r="K179" s="35"/>
      <c r="L179" s="32"/>
      <c r="M179" s="32"/>
      <c r="N179" s="32"/>
      <c r="O179" s="32"/>
      <c r="P179" s="32"/>
      <c r="Q179" s="32"/>
      <c r="R179" s="32"/>
    </row>
    <row r="180" spans="1:18" ht="12.75" customHeight="1">
      <c r="A180" s="32"/>
      <c r="B180" s="32"/>
      <c r="C180" s="32"/>
      <c r="D180" s="32"/>
      <c r="E180" s="32"/>
      <c r="F180" s="32"/>
      <c r="G180" s="26"/>
      <c r="H180" s="32"/>
      <c r="I180" s="32"/>
      <c r="J180" s="32"/>
      <c r="K180" s="35"/>
      <c r="L180" s="32"/>
      <c r="M180" s="32"/>
      <c r="N180" s="32"/>
      <c r="O180" s="32"/>
      <c r="P180" s="32"/>
      <c r="Q180" s="32"/>
      <c r="R180" s="32"/>
    </row>
    <row r="181" spans="1:18" ht="12.75" customHeight="1">
      <c r="A181" s="32"/>
      <c r="B181" s="32"/>
      <c r="C181" s="32"/>
      <c r="D181" s="32"/>
      <c r="E181" s="32"/>
      <c r="F181" s="32"/>
      <c r="G181" s="26"/>
      <c r="H181" s="32"/>
      <c r="I181" s="32"/>
      <c r="J181" s="32"/>
      <c r="K181" s="35"/>
      <c r="L181" s="32"/>
      <c r="M181" s="32"/>
      <c r="N181" s="32"/>
      <c r="O181" s="32"/>
      <c r="P181" s="32"/>
      <c r="Q181" s="32"/>
      <c r="R181" s="32"/>
    </row>
    <row r="182" spans="1:18" ht="12.75" customHeight="1">
      <c r="A182" s="32"/>
      <c r="B182" s="32"/>
      <c r="C182" s="32"/>
      <c r="D182" s="32"/>
      <c r="E182" s="32"/>
      <c r="F182" s="32"/>
      <c r="G182" s="26"/>
      <c r="H182" s="32"/>
      <c r="I182" s="32"/>
      <c r="J182" s="32"/>
      <c r="K182" s="35"/>
      <c r="L182" s="32"/>
      <c r="M182" s="32"/>
      <c r="N182" s="32"/>
      <c r="O182" s="32"/>
      <c r="P182" s="32"/>
      <c r="Q182" s="32"/>
      <c r="R182" s="32"/>
    </row>
    <row r="183" spans="1:18" ht="12.75" customHeight="1">
      <c r="A183" s="32"/>
      <c r="B183" s="32"/>
      <c r="C183" s="32"/>
      <c r="D183" s="32"/>
      <c r="E183" s="32"/>
      <c r="F183" s="32"/>
      <c r="G183" s="26"/>
      <c r="H183" s="32"/>
      <c r="I183" s="32"/>
      <c r="J183" s="32"/>
      <c r="K183" s="35"/>
      <c r="L183" s="32"/>
      <c r="M183" s="32"/>
      <c r="N183" s="32"/>
      <c r="O183" s="32"/>
      <c r="P183" s="32"/>
      <c r="Q183" s="32"/>
      <c r="R183" s="32"/>
    </row>
    <row r="184" spans="1:18" ht="12.75" customHeight="1">
      <c r="A184" s="32"/>
      <c r="B184" s="32"/>
      <c r="C184" s="32"/>
      <c r="D184" s="32"/>
      <c r="E184" s="32"/>
      <c r="F184" s="32"/>
      <c r="G184" s="26"/>
      <c r="H184" s="32"/>
      <c r="I184" s="32"/>
      <c r="J184" s="32"/>
      <c r="K184" s="35"/>
      <c r="L184" s="32"/>
      <c r="M184" s="32"/>
      <c r="N184" s="32"/>
      <c r="O184" s="32"/>
      <c r="P184" s="32"/>
      <c r="Q184" s="32"/>
      <c r="R184" s="32"/>
    </row>
    <row r="185" spans="1:18" ht="12.75" customHeight="1">
      <c r="A185" s="32"/>
      <c r="B185" s="32"/>
      <c r="C185" s="32"/>
      <c r="D185" s="32"/>
      <c r="E185" s="32"/>
      <c r="F185" s="32"/>
      <c r="G185" s="26"/>
      <c r="H185" s="32"/>
      <c r="I185" s="32"/>
      <c r="J185" s="32"/>
      <c r="K185" s="35"/>
      <c r="L185" s="32"/>
      <c r="M185" s="32"/>
      <c r="N185" s="32"/>
      <c r="O185" s="32"/>
      <c r="P185" s="32"/>
      <c r="Q185" s="32"/>
      <c r="R185" s="32"/>
    </row>
    <row r="186" spans="1:18" ht="12.75" customHeight="1">
      <c r="A186" s="32"/>
      <c r="B186" s="32"/>
      <c r="C186" s="32"/>
      <c r="D186" s="32"/>
      <c r="E186" s="32"/>
      <c r="F186" s="32"/>
      <c r="G186" s="26"/>
      <c r="H186" s="32"/>
      <c r="I186" s="32"/>
      <c r="J186" s="32"/>
      <c r="K186" s="35"/>
      <c r="L186" s="32"/>
      <c r="M186" s="32"/>
      <c r="N186" s="32"/>
      <c r="O186" s="32"/>
      <c r="P186" s="32"/>
      <c r="Q186" s="32"/>
      <c r="R186" s="32"/>
    </row>
    <row r="187" spans="1:18" ht="12.75" customHeight="1">
      <c r="A187" s="32"/>
      <c r="B187" s="32"/>
      <c r="C187" s="32"/>
      <c r="D187" s="32"/>
      <c r="E187" s="32"/>
      <c r="F187" s="32"/>
      <c r="G187" s="26"/>
      <c r="H187" s="32"/>
      <c r="I187" s="32"/>
      <c r="J187" s="32"/>
      <c r="K187" s="35"/>
      <c r="L187" s="32"/>
      <c r="M187" s="32"/>
      <c r="N187" s="32"/>
      <c r="O187" s="32"/>
      <c r="P187" s="32"/>
      <c r="Q187" s="32"/>
      <c r="R187" s="32"/>
    </row>
    <row r="188" spans="1:18" ht="12.75" customHeight="1">
      <c r="A188" s="32"/>
      <c r="B188" s="32"/>
      <c r="C188" s="32"/>
      <c r="D188" s="32"/>
      <c r="E188" s="32"/>
      <c r="F188" s="32"/>
      <c r="G188" s="26"/>
      <c r="H188" s="32"/>
      <c r="I188" s="32"/>
      <c r="J188" s="32"/>
      <c r="K188" s="35"/>
      <c r="L188" s="32"/>
      <c r="M188" s="32"/>
      <c r="N188" s="32"/>
      <c r="O188" s="32"/>
      <c r="P188" s="32"/>
      <c r="Q188" s="32"/>
      <c r="R188" s="32"/>
    </row>
    <row r="189" spans="1:18" ht="12.75" customHeight="1">
      <c r="A189" s="32"/>
      <c r="B189" s="32"/>
      <c r="C189" s="32"/>
      <c r="D189" s="32"/>
      <c r="E189" s="32"/>
      <c r="F189" s="32"/>
      <c r="G189" s="26"/>
      <c r="H189" s="32"/>
      <c r="I189" s="32"/>
      <c r="J189" s="32"/>
      <c r="K189" s="35"/>
      <c r="L189" s="32"/>
      <c r="M189" s="32"/>
      <c r="N189" s="32"/>
      <c r="O189" s="32"/>
      <c r="P189" s="32"/>
      <c r="Q189" s="32"/>
      <c r="R189" s="32"/>
    </row>
    <row r="190" spans="1:18" ht="12.75" customHeight="1">
      <c r="A190" s="32"/>
      <c r="B190" s="32"/>
      <c r="C190" s="32"/>
      <c r="D190" s="32"/>
      <c r="E190" s="32"/>
      <c r="F190" s="32"/>
      <c r="G190" s="26"/>
      <c r="H190" s="32"/>
      <c r="I190" s="32"/>
      <c r="J190" s="32"/>
      <c r="K190" s="35"/>
      <c r="L190" s="32"/>
      <c r="M190" s="32"/>
      <c r="N190" s="32"/>
      <c r="O190" s="32"/>
      <c r="P190" s="32"/>
      <c r="Q190" s="32"/>
      <c r="R190" s="32"/>
    </row>
    <row r="191" spans="1:18" ht="12.75" customHeight="1">
      <c r="A191" s="32"/>
      <c r="B191" s="32"/>
      <c r="C191" s="32"/>
      <c r="D191" s="32"/>
      <c r="E191" s="32"/>
      <c r="F191" s="32"/>
      <c r="G191" s="26"/>
      <c r="H191" s="32"/>
      <c r="I191" s="32"/>
      <c r="J191" s="32"/>
      <c r="K191" s="35"/>
      <c r="L191" s="32"/>
      <c r="M191" s="32"/>
      <c r="N191" s="32"/>
      <c r="O191" s="32"/>
      <c r="P191" s="32"/>
      <c r="Q191" s="32"/>
      <c r="R191" s="32"/>
    </row>
    <row r="192" spans="1:18" ht="12.75" customHeight="1">
      <c r="A192" s="32"/>
      <c r="B192" s="32"/>
      <c r="C192" s="32"/>
      <c r="D192" s="32"/>
      <c r="E192" s="32"/>
      <c r="F192" s="32"/>
      <c r="G192" s="26"/>
      <c r="H192" s="32"/>
      <c r="I192" s="32"/>
      <c r="J192" s="32"/>
      <c r="K192" s="36"/>
      <c r="L192" s="32"/>
      <c r="M192" s="32"/>
      <c r="N192" s="32"/>
      <c r="O192" s="32"/>
      <c r="P192" s="32"/>
      <c r="Q192" s="32"/>
      <c r="R192" s="32"/>
    </row>
    <row r="193" spans="1:18" ht="12.75" customHeight="1">
      <c r="A193" s="32"/>
      <c r="B193" s="32"/>
      <c r="C193" s="32"/>
      <c r="D193" s="32"/>
      <c r="E193" s="32"/>
      <c r="F193" s="32"/>
      <c r="G193" s="26"/>
      <c r="H193" s="32"/>
      <c r="I193" s="32"/>
      <c r="J193" s="32"/>
      <c r="K193" s="36"/>
      <c r="L193" s="32"/>
      <c r="M193" s="32"/>
      <c r="N193" s="32"/>
      <c r="O193" s="32"/>
      <c r="P193" s="32"/>
      <c r="Q193" s="32"/>
      <c r="R193" s="32"/>
    </row>
    <row r="194" spans="1:18" ht="12.75">
      <c r="A194" s="32"/>
      <c r="B194" s="32"/>
      <c r="C194" s="32"/>
      <c r="D194" s="32"/>
      <c r="E194" s="32"/>
      <c r="F194" s="32"/>
      <c r="G194" s="26"/>
      <c r="H194" s="32"/>
      <c r="I194" s="32"/>
      <c r="J194" s="32"/>
      <c r="K194" s="36"/>
      <c r="L194" s="32"/>
      <c r="M194" s="32"/>
      <c r="N194" s="32"/>
      <c r="O194" s="32"/>
      <c r="P194" s="32"/>
      <c r="Q194" s="32"/>
      <c r="R194" s="32"/>
    </row>
    <row r="195" spans="1:18" ht="12.75">
      <c r="A195" s="32"/>
      <c r="B195" s="32"/>
      <c r="C195" s="32"/>
      <c r="D195" s="32"/>
      <c r="E195" s="32"/>
      <c r="F195" s="32"/>
      <c r="G195" s="26"/>
      <c r="H195" s="32"/>
      <c r="I195" s="32"/>
      <c r="J195" s="32"/>
      <c r="K195" s="36"/>
      <c r="L195" s="32"/>
      <c r="M195" s="32"/>
      <c r="N195" s="32"/>
      <c r="O195" s="32"/>
      <c r="P195" s="32"/>
      <c r="Q195" s="32"/>
      <c r="R195" s="32"/>
    </row>
    <row r="196" spans="1:18" ht="12.75">
      <c r="A196" s="32"/>
      <c r="B196" s="32"/>
      <c r="C196" s="32"/>
      <c r="D196" s="32"/>
      <c r="E196" s="32"/>
      <c r="F196" s="32"/>
      <c r="G196" s="26"/>
      <c r="H196" s="32"/>
      <c r="I196" s="32"/>
      <c r="J196" s="32"/>
      <c r="K196" s="36"/>
      <c r="L196" s="32"/>
      <c r="M196" s="32"/>
      <c r="N196" s="32"/>
      <c r="O196" s="32"/>
      <c r="P196" s="32"/>
      <c r="Q196" s="32"/>
      <c r="R196" s="32"/>
    </row>
    <row r="197" spans="1:18" ht="12.75">
      <c r="A197" s="32"/>
      <c r="B197" s="32"/>
      <c r="C197" s="32"/>
      <c r="D197" s="32"/>
      <c r="E197" s="32"/>
      <c r="F197" s="32"/>
      <c r="G197" s="26"/>
      <c r="H197" s="32"/>
      <c r="I197" s="32"/>
      <c r="J197" s="32"/>
      <c r="K197" s="36"/>
      <c r="L197" s="32"/>
      <c r="M197" s="32"/>
      <c r="N197" s="32"/>
      <c r="O197" s="32"/>
      <c r="P197" s="32"/>
      <c r="Q197" s="32"/>
      <c r="R197" s="32"/>
    </row>
    <row r="198" spans="1:18" ht="12.75">
      <c r="A198" s="32"/>
      <c r="B198" s="32"/>
      <c r="C198" s="32"/>
      <c r="D198" s="32"/>
      <c r="E198" s="32"/>
      <c r="F198" s="32"/>
      <c r="G198" s="26"/>
      <c r="H198" s="32"/>
      <c r="I198" s="32"/>
      <c r="J198" s="32"/>
      <c r="K198" s="36"/>
      <c r="L198" s="32"/>
      <c r="M198" s="32"/>
      <c r="N198" s="32"/>
      <c r="O198" s="32"/>
      <c r="P198" s="32"/>
      <c r="Q198" s="32"/>
      <c r="R198" s="32"/>
    </row>
    <row r="199" spans="1:18" ht="12.75">
      <c r="A199" s="32"/>
      <c r="B199" s="32"/>
      <c r="C199" s="32"/>
      <c r="D199" s="32"/>
      <c r="E199" s="32"/>
      <c r="F199" s="32"/>
      <c r="G199" s="26"/>
      <c r="H199" s="32"/>
      <c r="I199" s="32"/>
      <c r="J199" s="32"/>
      <c r="K199" s="36"/>
      <c r="L199" s="32"/>
      <c r="M199" s="32"/>
      <c r="N199" s="32"/>
      <c r="O199" s="32"/>
      <c r="P199" s="32"/>
      <c r="Q199" s="32"/>
      <c r="R199" s="32"/>
    </row>
    <row r="200" spans="1:18" ht="12.75">
      <c r="A200" s="32"/>
      <c r="B200" s="32"/>
      <c r="C200" s="32"/>
      <c r="D200" s="32"/>
      <c r="E200" s="32"/>
      <c r="F200" s="32"/>
      <c r="G200" s="26"/>
      <c r="H200" s="32"/>
      <c r="I200" s="32"/>
      <c r="J200" s="32"/>
      <c r="K200" s="36"/>
      <c r="L200" s="32"/>
      <c r="M200" s="32"/>
      <c r="N200" s="32"/>
      <c r="O200" s="32"/>
      <c r="P200" s="32"/>
      <c r="Q200" s="32"/>
      <c r="R200" s="32"/>
    </row>
    <row r="201" spans="1:18" ht="12.75">
      <c r="A201" s="32"/>
      <c r="B201" s="32"/>
      <c r="C201" s="32"/>
      <c r="D201" s="32"/>
      <c r="E201" s="32"/>
      <c r="F201" s="32"/>
      <c r="G201" s="26"/>
      <c r="H201" s="32"/>
      <c r="I201" s="32"/>
      <c r="J201" s="32"/>
      <c r="K201" s="36"/>
      <c r="L201" s="32"/>
      <c r="M201" s="32"/>
      <c r="N201" s="32"/>
      <c r="O201" s="32"/>
      <c r="P201" s="32"/>
      <c r="Q201" s="32"/>
      <c r="R201" s="32"/>
    </row>
    <row r="202" spans="1:18" ht="12.75">
      <c r="A202" s="32"/>
      <c r="B202" s="32"/>
      <c r="C202" s="32"/>
      <c r="D202" s="32"/>
      <c r="E202" s="32"/>
      <c r="F202" s="32"/>
      <c r="G202" s="26"/>
      <c r="H202" s="32"/>
      <c r="I202" s="32"/>
      <c r="J202" s="32"/>
      <c r="K202" s="36"/>
      <c r="L202" s="32"/>
      <c r="M202" s="32"/>
      <c r="N202" s="32"/>
      <c r="O202" s="32"/>
      <c r="P202" s="32"/>
      <c r="Q202" s="32"/>
      <c r="R202" s="32"/>
    </row>
    <row r="203" spans="1:18" ht="12.75">
      <c r="A203" s="32"/>
      <c r="B203" s="32"/>
      <c r="C203" s="32"/>
      <c r="D203" s="32"/>
      <c r="E203" s="32"/>
      <c r="F203" s="32"/>
      <c r="G203" s="26"/>
      <c r="H203" s="32"/>
      <c r="I203" s="32"/>
      <c r="J203" s="32"/>
      <c r="K203" s="36"/>
      <c r="L203" s="32"/>
      <c r="M203" s="32"/>
      <c r="N203" s="32"/>
      <c r="O203" s="32"/>
      <c r="P203" s="32"/>
      <c r="Q203" s="32"/>
      <c r="R203" s="32"/>
    </row>
    <row r="204" spans="1:18" ht="12.75">
      <c r="A204" s="32"/>
      <c r="B204" s="32"/>
      <c r="C204" s="32"/>
      <c r="D204" s="32"/>
      <c r="E204" s="32"/>
      <c r="F204" s="32"/>
      <c r="G204" s="26"/>
      <c r="H204" s="32"/>
      <c r="I204" s="32"/>
      <c r="J204" s="32"/>
      <c r="K204" s="36"/>
      <c r="L204" s="32"/>
      <c r="M204" s="32"/>
      <c r="N204" s="32"/>
      <c r="O204" s="32"/>
      <c r="P204" s="32"/>
      <c r="Q204" s="32"/>
      <c r="R204" s="32"/>
    </row>
    <row r="205" spans="1:18" ht="12.75">
      <c r="A205" s="32"/>
      <c r="B205" s="32"/>
      <c r="C205" s="32"/>
      <c r="D205" s="32"/>
      <c r="E205" s="32"/>
      <c r="F205" s="32"/>
      <c r="G205" s="26"/>
      <c r="H205" s="32"/>
      <c r="I205" s="32"/>
      <c r="J205" s="32"/>
      <c r="K205" s="36"/>
      <c r="L205" s="32"/>
      <c r="M205" s="32"/>
      <c r="N205" s="32"/>
      <c r="O205" s="32"/>
      <c r="P205" s="32"/>
      <c r="Q205" s="32"/>
      <c r="R205" s="32"/>
    </row>
    <row r="206" spans="1:18" ht="12.75">
      <c r="A206" s="32"/>
      <c r="B206" s="32"/>
      <c r="C206" s="32"/>
      <c r="D206" s="32"/>
      <c r="E206" s="32"/>
      <c r="F206" s="32"/>
      <c r="G206" s="26"/>
      <c r="H206" s="32"/>
      <c r="I206" s="32"/>
      <c r="J206" s="32"/>
      <c r="K206" s="36"/>
      <c r="L206" s="32"/>
      <c r="M206" s="32"/>
      <c r="N206" s="32"/>
      <c r="O206" s="32"/>
      <c r="P206" s="32"/>
      <c r="Q206" s="32"/>
      <c r="R206" s="32"/>
    </row>
    <row r="207" spans="1:18" ht="12.75">
      <c r="A207" s="32"/>
      <c r="B207" s="32"/>
      <c r="C207" s="32"/>
      <c r="D207" s="32"/>
      <c r="E207" s="32"/>
      <c r="F207" s="32"/>
      <c r="G207" s="26"/>
      <c r="H207" s="32"/>
      <c r="I207" s="32"/>
      <c r="J207" s="32"/>
      <c r="K207" s="36"/>
      <c r="L207" s="32"/>
      <c r="M207" s="32"/>
      <c r="N207" s="32"/>
      <c r="O207" s="32"/>
      <c r="P207" s="32"/>
      <c r="Q207" s="32"/>
      <c r="R207" s="32"/>
    </row>
    <row r="208" spans="1:18" ht="12.75">
      <c r="A208" s="32"/>
      <c r="B208" s="32"/>
      <c r="C208" s="32"/>
      <c r="D208" s="32"/>
      <c r="E208" s="32"/>
      <c r="F208" s="32"/>
      <c r="G208" s="26"/>
      <c r="H208" s="32"/>
      <c r="I208" s="32"/>
      <c r="J208" s="32"/>
      <c r="K208" s="36"/>
      <c r="L208" s="32"/>
      <c r="M208" s="32"/>
      <c r="N208" s="32"/>
      <c r="O208" s="32"/>
      <c r="P208" s="32"/>
      <c r="Q208" s="32"/>
      <c r="R208" s="32"/>
    </row>
    <row r="209" spans="1:18" ht="12.75">
      <c r="A209" s="32"/>
      <c r="B209" s="32"/>
      <c r="C209" s="32"/>
      <c r="D209" s="32"/>
      <c r="E209" s="32"/>
      <c r="F209" s="32"/>
      <c r="G209" s="26"/>
      <c r="H209" s="32"/>
      <c r="I209" s="32"/>
      <c r="J209" s="32"/>
      <c r="K209" s="36"/>
      <c r="L209" s="32"/>
      <c r="M209" s="32"/>
      <c r="N209" s="32"/>
      <c r="O209" s="32"/>
      <c r="P209" s="32"/>
      <c r="Q209" s="32"/>
      <c r="R209" s="32"/>
    </row>
    <row r="210" spans="1:18" ht="12.75">
      <c r="A210" s="32"/>
      <c r="B210" s="32"/>
      <c r="C210" s="32"/>
      <c r="D210" s="32"/>
      <c r="E210" s="32"/>
      <c r="F210" s="32"/>
      <c r="G210" s="26"/>
      <c r="H210" s="32"/>
      <c r="I210" s="32"/>
      <c r="J210" s="32"/>
      <c r="K210" s="36"/>
      <c r="L210" s="32"/>
      <c r="M210" s="32"/>
      <c r="N210" s="32"/>
      <c r="O210" s="32"/>
      <c r="P210" s="32"/>
      <c r="Q210" s="32"/>
      <c r="R210" s="32"/>
    </row>
    <row r="211" spans="1:18" ht="12.75">
      <c r="A211" s="32"/>
      <c r="B211" s="32"/>
      <c r="C211" s="32"/>
      <c r="D211" s="32"/>
      <c r="E211" s="32"/>
      <c r="F211" s="32"/>
      <c r="G211" s="26"/>
      <c r="H211" s="32"/>
      <c r="I211" s="32"/>
      <c r="J211" s="32"/>
      <c r="K211" s="36"/>
      <c r="L211" s="32"/>
      <c r="M211" s="32"/>
      <c r="N211" s="32"/>
      <c r="O211" s="32"/>
      <c r="P211" s="32"/>
      <c r="Q211" s="32"/>
      <c r="R211" s="32"/>
    </row>
    <row r="212" spans="1:18" ht="12.75">
      <c r="A212" s="32"/>
      <c r="B212" s="32"/>
      <c r="C212" s="32"/>
      <c r="D212" s="32"/>
      <c r="E212" s="32"/>
      <c r="F212" s="32"/>
      <c r="G212" s="26"/>
      <c r="H212" s="32"/>
      <c r="I212" s="32"/>
      <c r="J212" s="32"/>
      <c r="K212" s="36"/>
      <c r="L212" s="32"/>
      <c r="M212" s="32"/>
      <c r="N212" s="32"/>
      <c r="O212" s="32"/>
      <c r="P212" s="32"/>
      <c r="Q212" s="32"/>
      <c r="R212" s="32"/>
    </row>
    <row r="213" spans="1:18" ht="12.75">
      <c r="A213" s="32"/>
      <c r="B213" s="32"/>
      <c r="C213" s="32"/>
      <c r="D213" s="32"/>
      <c r="E213" s="32"/>
      <c r="F213" s="32"/>
      <c r="G213" s="26"/>
      <c r="H213" s="32"/>
      <c r="I213" s="32"/>
      <c r="J213" s="32"/>
      <c r="K213" s="36"/>
      <c r="L213" s="32"/>
      <c r="M213" s="32"/>
      <c r="N213" s="32"/>
      <c r="O213" s="32"/>
      <c r="P213" s="32"/>
      <c r="Q213" s="32"/>
      <c r="R213" s="32"/>
    </row>
    <row r="214" spans="1:18" ht="12.75">
      <c r="A214" s="32"/>
      <c r="B214" s="32"/>
      <c r="C214" s="32"/>
      <c r="D214" s="32"/>
      <c r="E214" s="32"/>
      <c r="F214" s="32"/>
      <c r="G214" s="26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</row>
    <row r="215" spans="1:18" ht="12.75">
      <c r="A215" s="32"/>
      <c r="B215" s="32"/>
      <c r="C215" s="32"/>
      <c r="D215" s="32"/>
      <c r="E215" s="32"/>
      <c r="F215" s="32"/>
      <c r="G215" s="26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</row>
    <row r="216" spans="1:18" ht="12.75">
      <c r="A216" s="32"/>
      <c r="B216" s="32"/>
      <c r="C216" s="32"/>
      <c r="D216" s="32"/>
      <c r="E216" s="32"/>
      <c r="F216" s="32"/>
      <c r="G216" s="26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ht="12.75">
      <c r="A217" s="32"/>
      <c r="B217" s="32"/>
      <c r="C217" s="32"/>
      <c r="D217" s="32"/>
      <c r="E217" s="32"/>
      <c r="F217" s="32"/>
      <c r="G217" s="26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</row>
    <row r="218" spans="1:18" ht="12.75">
      <c r="A218" s="32"/>
      <c r="B218" s="32"/>
      <c r="C218" s="32"/>
      <c r="D218" s="32"/>
      <c r="E218" s="32"/>
      <c r="F218" s="32"/>
      <c r="G218" s="26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</row>
    <row r="219" spans="1:18" ht="12.75">
      <c r="A219" s="32"/>
      <c r="B219" s="32"/>
      <c r="C219" s="32"/>
      <c r="D219" s="32"/>
      <c r="E219" s="32"/>
      <c r="F219" s="32"/>
      <c r="G219" s="26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spans="1:18" ht="12.75">
      <c r="A220" s="32"/>
      <c r="B220" s="32"/>
      <c r="C220" s="32"/>
      <c r="D220" s="32"/>
      <c r="E220" s="32"/>
      <c r="F220" s="32"/>
      <c r="G220" s="26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</row>
    <row r="221" spans="1:18" ht="12.75">
      <c r="A221" s="32"/>
      <c r="B221" s="32"/>
      <c r="C221" s="32"/>
      <c r="D221" s="32"/>
      <c r="E221" s="32"/>
      <c r="F221" s="32"/>
      <c r="G221" s="26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1:18" ht="12.75">
      <c r="A222" s="32"/>
      <c r="B222" s="32"/>
      <c r="C222" s="32"/>
      <c r="D222" s="32"/>
      <c r="E222" s="32"/>
      <c r="F222" s="32"/>
      <c r="G222" s="26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8" ht="12.75">
      <c r="A223" s="32"/>
      <c r="B223" s="32"/>
      <c r="C223" s="32"/>
      <c r="D223" s="32"/>
      <c r="E223" s="32"/>
      <c r="F223" s="32"/>
      <c r="G223" s="26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12.75">
      <c r="A224" s="32"/>
      <c r="B224" s="32"/>
      <c r="C224" s="32"/>
      <c r="D224" s="32"/>
      <c r="E224" s="32"/>
      <c r="F224" s="32"/>
      <c r="G224" s="26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</row>
    <row r="225" spans="1:18" ht="12.75">
      <c r="A225" s="32"/>
      <c r="B225" s="32"/>
      <c r="C225" s="32"/>
      <c r="D225" s="32"/>
      <c r="E225" s="32"/>
      <c r="F225" s="32"/>
      <c r="G225" s="26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</row>
    <row r="226" spans="1:18" ht="12.75">
      <c r="A226" s="32"/>
      <c r="B226" s="32"/>
      <c r="C226" s="32"/>
      <c r="D226" s="32"/>
      <c r="E226" s="32"/>
      <c r="F226" s="32"/>
      <c r="G226" s="26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</row>
    <row r="227" spans="1:18" ht="12.75">
      <c r="A227" s="32"/>
      <c r="B227" s="32"/>
      <c r="C227" s="32"/>
      <c r="D227" s="32"/>
      <c r="E227" s="32"/>
      <c r="F227" s="32"/>
      <c r="G227" s="26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12.75">
      <c r="A228" s="32"/>
      <c r="B228" s="32"/>
      <c r="C228" s="32"/>
      <c r="D228" s="32"/>
      <c r="E228" s="32"/>
      <c r="F228" s="32"/>
      <c r="G228" s="26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ht="12.75">
      <c r="A229" s="32"/>
      <c r="B229" s="32"/>
      <c r="C229" s="32"/>
      <c r="D229" s="32"/>
      <c r="E229" s="32"/>
      <c r="F229" s="32"/>
      <c r="G229" s="26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</row>
    <row r="230" spans="1:18" ht="12.75">
      <c r="A230" s="32"/>
      <c r="B230" s="32"/>
      <c r="C230" s="32"/>
      <c r="D230" s="32"/>
      <c r="E230" s="32"/>
      <c r="F230" s="32"/>
      <c r="G230" s="26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ht="12.75">
      <c r="A231" s="32"/>
      <c r="B231" s="32"/>
      <c r="C231" s="32"/>
      <c r="D231" s="32"/>
      <c r="E231" s="32"/>
      <c r="F231" s="32"/>
      <c r="G231" s="26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12.75">
      <c r="A232" s="32"/>
      <c r="B232" s="32"/>
      <c r="C232" s="32"/>
      <c r="D232" s="32"/>
      <c r="E232" s="32"/>
      <c r="F232" s="32"/>
      <c r="G232" s="26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</row>
    <row r="233" spans="1:18" ht="12.75">
      <c r="A233" s="32"/>
      <c r="B233" s="32"/>
      <c r="C233" s="32"/>
      <c r="D233" s="32"/>
      <c r="E233" s="32"/>
      <c r="F233" s="32"/>
      <c r="G233" s="26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ht="12.75">
      <c r="A234" s="32"/>
      <c r="B234" s="32"/>
      <c r="C234" s="32"/>
      <c r="D234" s="32"/>
      <c r="E234" s="32"/>
      <c r="F234" s="32"/>
      <c r="G234" s="26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ht="12.75">
      <c r="A235" s="32"/>
      <c r="B235" s="32"/>
      <c r="C235" s="32"/>
      <c r="D235" s="32"/>
      <c r="E235" s="32"/>
      <c r="F235" s="32"/>
      <c r="G235" s="26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1:18" ht="12.75">
      <c r="A236" s="32"/>
      <c r="B236" s="32"/>
      <c r="C236" s="32"/>
      <c r="D236" s="32"/>
      <c r="E236" s="32"/>
      <c r="F236" s="32"/>
      <c r="G236" s="26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12.75">
      <c r="A237" s="32"/>
      <c r="B237" s="32"/>
      <c r="C237" s="32"/>
      <c r="D237" s="32"/>
      <c r="E237" s="32"/>
      <c r="F237" s="32"/>
      <c r="G237" s="26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ht="12.75">
      <c r="A238" s="32"/>
      <c r="B238" s="32"/>
      <c r="C238" s="32"/>
      <c r="D238" s="32"/>
      <c r="E238" s="32"/>
      <c r="F238" s="32"/>
      <c r="G238" s="26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1:18" ht="12.75">
      <c r="A239" s="32"/>
      <c r="B239" s="32"/>
      <c r="C239" s="32"/>
      <c r="D239" s="32"/>
      <c r="E239" s="32"/>
      <c r="F239" s="32"/>
      <c r="G239" s="26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12.75">
      <c r="A240" s="32"/>
      <c r="B240" s="32"/>
      <c r="C240" s="32"/>
      <c r="D240" s="32"/>
      <c r="E240" s="32"/>
      <c r="F240" s="32"/>
      <c r="G240" s="26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8" ht="12.75">
      <c r="A241" s="32"/>
      <c r="B241" s="32"/>
      <c r="C241" s="32"/>
      <c r="D241" s="32"/>
      <c r="E241" s="32"/>
      <c r="F241" s="32"/>
      <c r="G241" s="26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1:18" ht="12.75">
      <c r="A242" s="32"/>
      <c r="B242" s="32"/>
      <c r="C242" s="32"/>
      <c r="D242" s="32"/>
      <c r="E242" s="32"/>
      <c r="F242" s="32"/>
      <c r="G242" s="26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ht="12.75">
      <c r="A243" s="32"/>
      <c r="B243" s="32"/>
      <c r="C243" s="32"/>
      <c r="D243" s="32"/>
      <c r="E243" s="32"/>
      <c r="F243" s="32"/>
      <c r="G243" s="26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</row>
    <row r="244" spans="1:18" ht="12.75">
      <c r="A244" s="32"/>
      <c r="B244" s="32"/>
      <c r="C244" s="32"/>
      <c r="D244" s="32"/>
      <c r="E244" s="32"/>
      <c r="F244" s="32"/>
      <c r="G244" s="26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ht="12.75">
      <c r="A245" s="32"/>
      <c r="B245" s="32"/>
      <c r="C245" s="32"/>
      <c r="D245" s="32"/>
      <c r="E245" s="32"/>
      <c r="F245" s="32"/>
      <c r="G245" s="26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ht="12.75">
      <c r="A246" s="32"/>
      <c r="B246" s="32"/>
      <c r="C246" s="32"/>
      <c r="D246" s="32"/>
      <c r="E246" s="32"/>
      <c r="F246" s="32"/>
      <c r="G246" s="26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ht="12.75">
      <c r="A247" s="32"/>
      <c r="B247" s="32"/>
      <c r="C247" s="32"/>
      <c r="D247" s="32"/>
      <c r="E247" s="32"/>
      <c r="F247" s="32"/>
      <c r="G247" s="26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ht="12.75">
      <c r="A248" s="32"/>
      <c r="B248" s="32"/>
      <c r="C248" s="32"/>
      <c r="D248" s="32"/>
      <c r="E248" s="32"/>
      <c r="F248" s="32"/>
      <c r="G248" s="26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ht="12.75">
      <c r="A249" s="32"/>
      <c r="B249" s="32"/>
      <c r="C249" s="32"/>
      <c r="D249" s="32"/>
      <c r="E249" s="32"/>
      <c r="F249" s="32"/>
      <c r="G249" s="26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ht="12.75">
      <c r="A250" s="32"/>
      <c r="B250" s="32"/>
      <c r="C250" s="32"/>
      <c r="D250" s="32"/>
      <c r="E250" s="32"/>
      <c r="F250" s="32"/>
      <c r="G250" s="26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ht="12.75">
      <c r="A251" s="32"/>
      <c r="B251" s="32"/>
      <c r="C251" s="32"/>
      <c r="D251" s="32"/>
      <c r="E251" s="32"/>
      <c r="F251" s="32"/>
      <c r="G251" s="26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ht="12.75">
      <c r="A252" s="32"/>
      <c r="B252" s="32"/>
      <c r="C252" s="32"/>
      <c r="D252" s="32"/>
      <c r="E252" s="32"/>
      <c r="F252" s="32"/>
      <c r="G252" s="26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ht="12.75">
      <c r="A253" s="32"/>
      <c r="B253" s="32"/>
      <c r="C253" s="32"/>
      <c r="D253" s="32"/>
      <c r="E253" s="32"/>
      <c r="F253" s="32"/>
      <c r="G253" s="26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ht="12.75">
      <c r="A254" s="32"/>
      <c r="B254" s="32"/>
      <c r="C254" s="32"/>
      <c r="D254" s="32"/>
      <c r="E254" s="32"/>
      <c r="F254" s="32"/>
      <c r="G254" s="26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12.75">
      <c r="A255" s="32"/>
      <c r="B255" s="32"/>
      <c r="C255" s="32"/>
      <c r="D255" s="32"/>
      <c r="E255" s="32"/>
      <c r="F255" s="32"/>
      <c r="G255" s="26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12.75">
      <c r="A256" s="32"/>
      <c r="B256" s="32"/>
      <c r="C256" s="32"/>
      <c r="D256" s="32"/>
      <c r="E256" s="32"/>
      <c r="F256" s="32"/>
      <c r="G256" s="26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ht="12.75">
      <c r="A257" s="32"/>
      <c r="B257" s="32"/>
      <c r="C257" s="32"/>
      <c r="D257" s="32"/>
      <c r="E257" s="32"/>
      <c r="F257" s="32"/>
      <c r="G257" s="26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1:18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1:18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spans="1:9" s="5" customFormat="1" ht="12.75">
      <c r="A515" s="6"/>
      <c r="B515" s="6"/>
      <c r="E515" s="7"/>
      <c r="F515" s="7"/>
      <c r="G515" s="7"/>
      <c r="H515" s="7"/>
      <c r="I515" s="7"/>
    </row>
    <row r="516" spans="1:9" s="5" customFormat="1" ht="12.75">
      <c r="A516" s="6"/>
      <c r="B516" s="6"/>
      <c r="E516" s="7"/>
      <c r="F516" s="7"/>
      <c r="G516" s="7"/>
      <c r="H516" s="7"/>
      <c r="I516" s="7"/>
    </row>
    <row r="517" spans="1:9" s="5" customFormat="1" ht="12.75">
      <c r="A517" s="6"/>
      <c r="B517" s="6"/>
      <c r="E517" s="7"/>
      <c r="F517" s="7"/>
      <c r="G517" s="7"/>
      <c r="H517" s="7"/>
      <c r="I517" s="7"/>
    </row>
    <row r="518" spans="1:9" s="5" customFormat="1" ht="12.75">
      <c r="A518" s="6"/>
      <c r="B518" s="6"/>
      <c r="E518" s="7"/>
      <c r="F518" s="7"/>
      <c r="G518" s="7"/>
      <c r="H518" s="7"/>
      <c r="I518" s="7"/>
    </row>
    <row r="519" spans="1:9" s="5" customFormat="1" ht="12.75">
      <c r="A519" s="6"/>
      <c r="B519" s="6"/>
      <c r="E519" s="7"/>
      <c r="F519" s="7"/>
      <c r="G519" s="7"/>
      <c r="H519" s="7"/>
      <c r="I519" s="7"/>
    </row>
    <row r="520" spans="1:9" s="5" customFormat="1" ht="12.75">
      <c r="A520" s="6"/>
      <c r="B520" s="6"/>
      <c r="E520" s="7"/>
      <c r="F520" s="7"/>
      <c r="G520" s="7"/>
      <c r="H520" s="7"/>
      <c r="I520" s="7"/>
    </row>
    <row r="521" spans="1:9" s="5" customFormat="1" ht="12.75">
      <c r="A521" s="6"/>
      <c r="B521" s="6"/>
      <c r="E521" s="7"/>
      <c r="F521" s="7"/>
      <c r="G521" s="7"/>
      <c r="H521" s="7"/>
      <c r="I521" s="7"/>
    </row>
    <row r="522" spans="1:9" s="5" customFormat="1" ht="12.75">
      <c r="A522" s="6"/>
      <c r="B522" s="6"/>
      <c r="E522" s="7"/>
      <c r="F522" s="7"/>
      <c r="G522" s="7"/>
      <c r="H522" s="7"/>
      <c r="I522" s="7"/>
    </row>
    <row r="523" spans="1:9" s="5" customFormat="1" ht="12.75">
      <c r="A523" s="6"/>
      <c r="B523" s="6"/>
      <c r="E523" s="7"/>
      <c r="F523" s="7"/>
      <c r="G523" s="7"/>
      <c r="H523" s="7"/>
      <c r="I523" s="7"/>
    </row>
    <row r="524" spans="1:9" s="5" customFormat="1" ht="12.75">
      <c r="A524" s="6"/>
      <c r="B524" s="6"/>
      <c r="E524" s="7"/>
      <c r="F524" s="7"/>
      <c r="G524" s="7"/>
      <c r="H524" s="7"/>
      <c r="I524" s="7"/>
    </row>
    <row r="525" spans="1:9" s="5" customFormat="1" ht="12.75">
      <c r="A525" s="6"/>
      <c r="B525" s="6"/>
      <c r="E525" s="7"/>
      <c r="F525" s="7"/>
      <c r="G525" s="7"/>
      <c r="H525" s="7"/>
      <c r="I525" s="7"/>
    </row>
    <row r="526" spans="1:9" s="5" customFormat="1" ht="12.75">
      <c r="A526" s="6"/>
      <c r="B526" s="6"/>
      <c r="E526" s="7"/>
      <c r="F526" s="7"/>
      <c r="G526" s="7"/>
      <c r="H526" s="7"/>
      <c r="I526" s="7"/>
    </row>
    <row r="527" spans="1:9" s="5" customFormat="1" ht="12.75">
      <c r="A527" s="6"/>
      <c r="B527" s="6"/>
      <c r="E527" s="7"/>
      <c r="F527" s="7"/>
      <c r="G527" s="7"/>
      <c r="H527" s="7"/>
      <c r="I527" s="7"/>
    </row>
    <row r="528" spans="1:9" s="5" customFormat="1" ht="12.75">
      <c r="A528" s="6"/>
      <c r="B528" s="6"/>
      <c r="E528" s="7"/>
      <c r="F528" s="7"/>
      <c r="G528" s="7"/>
      <c r="H528" s="7"/>
      <c r="I528" s="7"/>
    </row>
    <row r="529" spans="1:9" s="5" customFormat="1" ht="12.75">
      <c r="A529" s="6"/>
      <c r="B529" s="6"/>
      <c r="E529" s="7"/>
      <c r="F529" s="7"/>
      <c r="G529" s="7"/>
      <c r="H529" s="7"/>
      <c r="I529" s="7"/>
    </row>
    <row r="530" spans="1:9" s="5" customFormat="1" ht="12.75">
      <c r="A530" s="6"/>
      <c r="B530" s="6"/>
      <c r="E530" s="7"/>
      <c r="F530" s="7"/>
      <c r="G530" s="7"/>
      <c r="H530" s="7"/>
      <c r="I530" s="7"/>
    </row>
    <row r="531" spans="1:9" s="5" customFormat="1" ht="12.75">
      <c r="A531" s="6"/>
      <c r="B531" s="6"/>
      <c r="E531" s="7"/>
      <c r="F531" s="7"/>
      <c r="G531" s="7"/>
      <c r="H531" s="7"/>
      <c r="I531" s="7"/>
    </row>
    <row r="532" spans="1:9" s="5" customFormat="1" ht="12.75">
      <c r="A532" s="6"/>
      <c r="B532" s="6"/>
      <c r="E532" s="7"/>
      <c r="F532" s="7"/>
      <c r="G532" s="7"/>
      <c r="H532" s="7"/>
      <c r="I532" s="7"/>
    </row>
    <row r="533" spans="1:9" s="5" customFormat="1" ht="12.75">
      <c r="A533" s="6"/>
      <c r="B533" s="6"/>
      <c r="E533" s="7"/>
      <c r="F533" s="7"/>
      <c r="G533" s="7"/>
      <c r="H533" s="7"/>
      <c r="I533" s="7"/>
    </row>
    <row r="534" spans="1:9" s="5" customFormat="1" ht="12.75">
      <c r="A534" s="6"/>
      <c r="B534" s="6"/>
      <c r="E534" s="7"/>
      <c r="F534" s="7"/>
      <c r="G534" s="7"/>
      <c r="H534" s="7"/>
      <c r="I534" s="7"/>
    </row>
    <row r="535" spans="1:9" s="5" customFormat="1" ht="12.75">
      <c r="A535" s="6"/>
      <c r="B535" s="6"/>
      <c r="E535" s="7"/>
      <c r="F535" s="7"/>
      <c r="G535" s="7"/>
      <c r="H535" s="7"/>
      <c r="I535" s="7"/>
    </row>
    <row r="536" spans="1:9" s="5" customFormat="1" ht="12.75">
      <c r="A536" s="6"/>
      <c r="B536" s="6"/>
      <c r="E536" s="7"/>
      <c r="F536" s="7"/>
      <c r="G536" s="7"/>
      <c r="H536" s="7"/>
      <c r="I536" s="7"/>
    </row>
    <row r="537" spans="1:9" s="5" customFormat="1" ht="12.75">
      <c r="A537" s="6"/>
      <c r="B537" s="6"/>
      <c r="E537" s="7"/>
      <c r="F537" s="7"/>
      <c r="G537" s="7"/>
      <c r="H537" s="7"/>
      <c r="I537" s="7"/>
    </row>
    <row r="538" spans="1:9" s="5" customFormat="1" ht="12.75">
      <c r="A538" s="6"/>
      <c r="B538" s="6"/>
      <c r="E538" s="7"/>
      <c r="F538" s="7"/>
      <c r="G538" s="7"/>
      <c r="H538" s="7"/>
      <c r="I538" s="7"/>
    </row>
    <row r="539" spans="1:9" s="5" customFormat="1" ht="12.75">
      <c r="A539" s="6"/>
      <c r="B539" s="6"/>
      <c r="E539" s="7"/>
      <c r="F539" s="7"/>
      <c r="G539" s="7"/>
      <c r="H539" s="7"/>
      <c r="I539" s="7"/>
    </row>
    <row r="540" spans="1:9" s="5" customFormat="1" ht="12.75">
      <c r="A540" s="6"/>
      <c r="B540" s="6"/>
      <c r="E540" s="7"/>
      <c r="F540" s="7"/>
      <c r="G540" s="7"/>
      <c r="H540" s="7"/>
      <c r="I540" s="7"/>
    </row>
    <row r="541" spans="1:9" s="5" customFormat="1" ht="12.75">
      <c r="A541" s="6"/>
      <c r="B541" s="6"/>
      <c r="E541" s="7"/>
      <c r="F541" s="7"/>
      <c r="G541" s="7"/>
      <c r="H541" s="7"/>
      <c r="I541" s="7"/>
    </row>
    <row r="542" spans="1:9" s="5" customFormat="1" ht="12.75">
      <c r="A542" s="6"/>
      <c r="B542" s="6"/>
      <c r="E542" s="7"/>
      <c r="F542" s="7"/>
      <c r="G542" s="7"/>
      <c r="H542" s="7"/>
      <c r="I542" s="7"/>
    </row>
    <row r="543" spans="1:9" s="5" customFormat="1" ht="12.75">
      <c r="A543" s="6"/>
      <c r="B543" s="6"/>
      <c r="E543" s="7"/>
      <c r="F543" s="7"/>
      <c r="G543" s="7"/>
      <c r="H543" s="7"/>
      <c r="I543" s="7"/>
    </row>
    <row r="544" spans="1:9" s="5" customFormat="1" ht="12.75">
      <c r="A544" s="6"/>
      <c r="B544" s="6"/>
      <c r="E544" s="7"/>
      <c r="F544" s="7"/>
      <c r="G544" s="7"/>
      <c r="H544" s="7"/>
      <c r="I544" s="7"/>
    </row>
    <row r="545" spans="1:9" s="5" customFormat="1" ht="12.75">
      <c r="A545" s="6"/>
      <c r="B545" s="6"/>
      <c r="E545" s="7"/>
      <c r="F545" s="7"/>
      <c r="G545" s="7"/>
      <c r="H545" s="7"/>
      <c r="I545" s="7"/>
    </row>
    <row r="546" spans="1:9" s="5" customFormat="1" ht="12.75">
      <c r="A546" s="6"/>
      <c r="B546" s="6"/>
      <c r="E546" s="7"/>
      <c r="F546" s="7"/>
      <c r="G546" s="7"/>
      <c r="H546" s="7"/>
      <c r="I546" s="7"/>
    </row>
    <row r="547" spans="1:9" s="5" customFormat="1" ht="12.75">
      <c r="A547" s="6"/>
      <c r="B547" s="6"/>
      <c r="E547" s="7"/>
      <c r="F547" s="7"/>
      <c r="G547" s="7"/>
      <c r="H547" s="7"/>
      <c r="I547" s="7"/>
    </row>
    <row r="548" spans="1:9" s="5" customFormat="1" ht="12.75">
      <c r="A548" s="6"/>
      <c r="B548" s="6"/>
      <c r="E548" s="7"/>
      <c r="F548" s="7"/>
      <c r="G548" s="7"/>
      <c r="H548" s="7"/>
      <c r="I548" s="7"/>
    </row>
    <row r="549" spans="1:9" s="5" customFormat="1" ht="12.75">
      <c r="A549" s="6"/>
      <c r="B549" s="6"/>
      <c r="E549" s="7"/>
      <c r="F549" s="7"/>
      <c r="G549" s="7"/>
      <c r="H549" s="7"/>
      <c r="I549" s="7"/>
    </row>
    <row r="550" spans="1:9" s="5" customFormat="1" ht="12.75">
      <c r="A550" s="6"/>
      <c r="B550" s="6"/>
      <c r="E550" s="7"/>
      <c r="F550" s="7"/>
      <c r="G550" s="7"/>
      <c r="H550" s="7"/>
      <c r="I550" s="7"/>
    </row>
    <row r="551" spans="1:9" s="5" customFormat="1" ht="12.75">
      <c r="A551" s="6"/>
      <c r="B551" s="6"/>
      <c r="E551" s="7"/>
      <c r="F551" s="7"/>
      <c r="G551" s="7"/>
      <c r="H551" s="7"/>
      <c r="I551" s="7"/>
    </row>
    <row r="552" spans="1:9" s="5" customFormat="1" ht="12.75">
      <c r="A552" s="6"/>
      <c r="B552" s="6"/>
      <c r="E552" s="7"/>
      <c r="F552" s="7"/>
      <c r="G552" s="7"/>
      <c r="H552" s="7"/>
      <c r="I552" s="7"/>
    </row>
    <row r="553" spans="1:9" s="5" customFormat="1" ht="12.75">
      <c r="A553" s="6"/>
      <c r="B553" s="6"/>
      <c r="E553" s="7"/>
      <c r="F553" s="7"/>
      <c r="G553" s="7"/>
      <c r="H553" s="7"/>
      <c r="I553" s="7"/>
    </row>
    <row r="554" spans="1:9" s="5" customFormat="1" ht="12.75">
      <c r="A554" s="6"/>
      <c r="B554" s="6"/>
      <c r="E554" s="7"/>
      <c r="F554" s="7"/>
      <c r="G554" s="7"/>
      <c r="H554" s="7"/>
      <c r="I554" s="7"/>
    </row>
    <row r="555" spans="1:9" s="5" customFormat="1" ht="12.75">
      <c r="A555" s="6"/>
      <c r="B555" s="6"/>
      <c r="E555" s="7"/>
      <c r="F555" s="7"/>
      <c r="G555" s="7"/>
      <c r="H555" s="7"/>
      <c r="I555" s="7"/>
    </row>
    <row r="556" spans="1:9" s="5" customFormat="1" ht="12.75">
      <c r="A556" s="6"/>
      <c r="B556" s="6"/>
      <c r="E556" s="7"/>
      <c r="F556" s="7"/>
      <c r="G556" s="7"/>
      <c r="H556" s="7"/>
      <c r="I556" s="7"/>
    </row>
    <row r="557" spans="1:9" s="5" customFormat="1" ht="12.75">
      <c r="A557" s="6"/>
      <c r="B557" s="6"/>
      <c r="E557" s="7"/>
      <c r="F557" s="7"/>
      <c r="G557" s="7"/>
      <c r="H557" s="7"/>
      <c r="I557" s="7"/>
    </row>
    <row r="558" spans="1:9" s="5" customFormat="1" ht="12.75">
      <c r="A558" s="6"/>
      <c r="B558" s="6"/>
      <c r="E558" s="7"/>
      <c r="F558" s="7"/>
      <c r="G558" s="7"/>
      <c r="H558" s="7"/>
      <c r="I558" s="7"/>
    </row>
    <row r="559" spans="1:9" s="5" customFormat="1" ht="12.75">
      <c r="A559" s="6"/>
      <c r="B559" s="6"/>
      <c r="E559" s="7"/>
      <c r="F559" s="7"/>
      <c r="G559" s="7"/>
      <c r="H559" s="7"/>
      <c r="I559" s="7"/>
    </row>
    <row r="560" spans="1:9" s="5" customFormat="1" ht="12.75">
      <c r="A560" s="6"/>
      <c r="B560" s="6"/>
      <c r="E560" s="7"/>
      <c r="F560" s="7"/>
      <c r="G560" s="7"/>
      <c r="H560" s="7"/>
      <c r="I560" s="7"/>
    </row>
    <row r="561" spans="1:9" s="5" customFormat="1" ht="12.75">
      <c r="A561" s="6"/>
      <c r="B561" s="6"/>
      <c r="E561" s="7"/>
      <c r="F561" s="7"/>
      <c r="G561" s="7"/>
      <c r="H561" s="7"/>
      <c r="I561" s="7"/>
    </row>
    <row r="562" spans="1:9" s="5" customFormat="1" ht="12.75">
      <c r="A562" s="6"/>
      <c r="B562" s="6"/>
      <c r="E562" s="7"/>
      <c r="F562" s="7"/>
      <c r="G562" s="7"/>
      <c r="H562" s="7"/>
      <c r="I562" s="7"/>
    </row>
    <row r="563" spans="1:9" s="5" customFormat="1" ht="12.75">
      <c r="A563" s="6"/>
      <c r="B563" s="6"/>
      <c r="E563" s="7"/>
      <c r="F563" s="7"/>
      <c r="G563" s="7"/>
      <c r="H563" s="7"/>
      <c r="I563" s="7"/>
    </row>
    <row r="564" spans="1:9" s="5" customFormat="1" ht="12.75">
      <c r="A564" s="6"/>
      <c r="B564" s="6"/>
      <c r="E564" s="7"/>
      <c r="F564" s="7"/>
      <c r="G564" s="7"/>
      <c r="H564" s="7"/>
      <c r="I564" s="7"/>
    </row>
    <row r="565" spans="1:9" s="5" customFormat="1" ht="12.75">
      <c r="A565" s="6"/>
      <c r="B565" s="6"/>
      <c r="E565" s="7"/>
      <c r="F565" s="7"/>
      <c r="G565" s="7"/>
      <c r="H565" s="7"/>
      <c r="I565" s="7"/>
    </row>
    <row r="566" spans="1:9" s="5" customFormat="1" ht="12.75">
      <c r="A566" s="6"/>
      <c r="B566" s="6"/>
      <c r="E566" s="7"/>
      <c r="F566" s="7"/>
      <c r="G566" s="7"/>
      <c r="H566" s="7"/>
      <c r="I566" s="7"/>
    </row>
    <row r="567" spans="1:9" s="5" customFormat="1" ht="12.75">
      <c r="A567" s="6"/>
      <c r="B567" s="6"/>
      <c r="E567" s="7"/>
      <c r="F567" s="7"/>
      <c r="G567" s="7"/>
      <c r="H567" s="7"/>
      <c r="I567" s="7"/>
    </row>
    <row r="568" spans="1:9" s="5" customFormat="1" ht="12.75">
      <c r="A568" s="6"/>
      <c r="B568" s="6"/>
      <c r="E568" s="7"/>
      <c r="F568" s="7"/>
      <c r="G568" s="7"/>
      <c r="H568" s="7"/>
      <c r="I568" s="7"/>
    </row>
    <row r="569" spans="1:9" s="5" customFormat="1" ht="12.75">
      <c r="A569" s="6"/>
      <c r="B569" s="6"/>
      <c r="E569" s="7"/>
      <c r="F569" s="7"/>
      <c r="G569" s="7"/>
      <c r="H569" s="7"/>
      <c r="I569" s="7"/>
    </row>
    <row r="570" spans="1:9" s="5" customFormat="1" ht="12.75">
      <c r="A570" s="6"/>
      <c r="B570" s="6"/>
      <c r="E570" s="7"/>
      <c r="F570" s="7"/>
      <c r="G570" s="7"/>
      <c r="H570" s="7"/>
      <c r="I570" s="7"/>
    </row>
    <row r="571" spans="1:9" s="5" customFormat="1" ht="12.75">
      <c r="A571" s="6"/>
      <c r="B571" s="6"/>
      <c r="E571" s="7"/>
      <c r="F571" s="7"/>
      <c r="G571" s="7"/>
      <c r="H571" s="7"/>
      <c r="I571" s="7"/>
    </row>
    <row r="572" spans="1:9" s="5" customFormat="1" ht="12.75">
      <c r="A572" s="6"/>
      <c r="B572" s="6"/>
      <c r="E572" s="7"/>
      <c r="F572" s="7"/>
      <c r="G572" s="7"/>
      <c r="H572" s="7"/>
      <c r="I572" s="7"/>
    </row>
    <row r="573" spans="1:9" s="5" customFormat="1" ht="12.75">
      <c r="A573" s="6"/>
      <c r="B573" s="6"/>
      <c r="E573" s="7"/>
      <c r="F573" s="7"/>
      <c r="G573" s="7"/>
      <c r="H573" s="7"/>
      <c r="I573" s="7"/>
    </row>
    <row r="574" spans="1:9" s="5" customFormat="1" ht="12.75">
      <c r="A574" s="6"/>
      <c r="B574" s="6"/>
      <c r="E574" s="7"/>
      <c r="F574" s="7"/>
      <c r="G574" s="7"/>
      <c r="H574" s="7"/>
      <c r="I574" s="7"/>
    </row>
    <row r="575" spans="1:9" s="5" customFormat="1" ht="12.75">
      <c r="A575" s="6"/>
      <c r="B575" s="6"/>
      <c r="E575" s="7"/>
      <c r="F575" s="7"/>
      <c r="G575" s="7"/>
      <c r="H575" s="7"/>
      <c r="I575" s="7"/>
    </row>
    <row r="576" spans="1:9" s="5" customFormat="1" ht="12.75">
      <c r="A576" s="6"/>
      <c r="B576" s="6"/>
      <c r="E576" s="7"/>
      <c r="F576" s="7"/>
      <c r="G576" s="7"/>
      <c r="H576" s="7"/>
      <c r="I576" s="7"/>
    </row>
    <row r="577" spans="1:9" s="5" customFormat="1" ht="12.75">
      <c r="A577" s="6"/>
      <c r="B577" s="6"/>
      <c r="E577" s="7"/>
      <c r="F577" s="7"/>
      <c r="G577" s="7"/>
      <c r="H577" s="7"/>
      <c r="I577" s="7"/>
    </row>
    <row r="578" spans="1:9" s="5" customFormat="1" ht="12.75">
      <c r="A578" s="6"/>
      <c r="B578" s="6"/>
      <c r="E578" s="7"/>
      <c r="F578" s="7"/>
      <c r="G578" s="7"/>
      <c r="H578" s="7"/>
      <c r="I578" s="7"/>
    </row>
    <row r="579" spans="1:9" s="5" customFormat="1" ht="12.75">
      <c r="A579" s="6"/>
      <c r="B579" s="6"/>
      <c r="E579" s="7"/>
      <c r="F579" s="7"/>
      <c r="G579" s="7"/>
      <c r="H579" s="7"/>
      <c r="I579" s="7"/>
    </row>
    <row r="580" spans="1:9" s="5" customFormat="1" ht="12.75">
      <c r="A580" s="6"/>
      <c r="B580" s="6"/>
      <c r="E580" s="7"/>
      <c r="F580" s="7"/>
      <c r="G580" s="7"/>
      <c r="H580" s="7"/>
      <c r="I580" s="7"/>
    </row>
    <row r="581" spans="1:9" s="5" customFormat="1" ht="12.75">
      <c r="A581" s="6"/>
      <c r="B581" s="6"/>
      <c r="E581" s="7"/>
      <c r="F581" s="7"/>
      <c r="G581" s="7"/>
      <c r="H581" s="7"/>
      <c r="I581" s="7"/>
    </row>
    <row r="582" spans="1:9" s="5" customFormat="1" ht="12.75">
      <c r="A582" s="6"/>
      <c r="B582" s="6"/>
      <c r="E582" s="7"/>
      <c r="F582" s="7"/>
      <c r="G582" s="7"/>
      <c r="H582" s="7"/>
      <c r="I582" s="7"/>
    </row>
    <row r="583" spans="1:9" s="5" customFormat="1" ht="12.75">
      <c r="A583" s="6"/>
      <c r="B583" s="6"/>
      <c r="E583" s="7"/>
      <c r="F583" s="7"/>
      <c r="G583" s="7"/>
      <c r="H583" s="7"/>
      <c r="I583" s="7"/>
    </row>
    <row r="584" spans="1:9" s="5" customFormat="1" ht="12.75">
      <c r="A584" s="6"/>
      <c r="B584" s="6"/>
      <c r="E584" s="7"/>
      <c r="F584" s="7"/>
      <c r="G584" s="7"/>
      <c r="H584" s="7"/>
      <c r="I584" s="7"/>
    </row>
    <row r="585" spans="1:9" s="5" customFormat="1" ht="12.75">
      <c r="A585" s="6"/>
      <c r="B585" s="6"/>
      <c r="E585" s="7"/>
      <c r="F585" s="7"/>
      <c r="G585" s="7"/>
      <c r="H585" s="7"/>
      <c r="I585" s="7"/>
    </row>
    <row r="586" spans="1:9" s="5" customFormat="1" ht="12.75">
      <c r="A586" s="6"/>
      <c r="B586" s="6"/>
      <c r="E586" s="7"/>
      <c r="F586" s="7"/>
      <c r="G586" s="7"/>
      <c r="H586" s="7"/>
      <c r="I586" s="7"/>
    </row>
    <row r="587" spans="1:9" s="5" customFormat="1" ht="12.75">
      <c r="A587" s="6"/>
      <c r="B587" s="6"/>
      <c r="E587" s="7"/>
      <c r="F587" s="7"/>
      <c r="G587" s="7"/>
      <c r="H587" s="7"/>
      <c r="I587" s="7"/>
    </row>
    <row r="588" spans="1:9" s="5" customFormat="1" ht="12.75">
      <c r="A588" s="6"/>
      <c r="B588" s="6"/>
      <c r="E588" s="7"/>
      <c r="F588" s="7"/>
      <c r="G588" s="7"/>
      <c r="H588" s="7"/>
      <c r="I588" s="7"/>
    </row>
    <row r="589" spans="1:9" s="5" customFormat="1" ht="12.75">
      <c r="A589" s="6"/>
      <c r="B589" s="6"/>
      <c r="E589" s="7"/>
      <c r="F589" s="7"/>
      <c r="G589" s="7"/>
      <c r="H589" s="7"/>
      <c r="I589" s="7"/>
    </row>
    <row r="590" spans="1:9" s="5" customFormat="1" ht="12.75">
      <c r="A590" s="6"/>
      <c r="B590" s="6"/>
      <c r="E590" s="7"/>
      <c r="F590" s="7"/>
      <c r="G590" s="7"/>
      <c r="H590" s="7"/>
      <c r="I590" s="7"/>
    </row>
    <row r="591" spans="1:9" s="5" customFormat="1" ht="12.75">
      <c r="A591" s="6"/>
      <c r="B591" s="6"/>
      <c r="E591" s="7"/>
      <c r="F591" s="7"/>
      <c r="G591" s="7"/>
      <c r="H591" s="7"/>
      <c r="I591" s="7"/>
    </row>
    <row r="592" spans="1:9" s="5" customFormat="1" ht="12.75">
      <c r="A592" s="6"/>
      <c r="B592" s="6"/>
      <c r="E592" s="7"/>
      <c r="F592" s="7"/>
      <c r="G592" s="7"/>
      <c r="H592" s="7"/>
      <c r="I592" s="7"/>
    </row>
    <row r="593" spans="1:9" s="5" customFormat="1" ht="12.75">
      <c r="A593" s="6"/>
      <c r="B593" s="6"/>
      <c r="E593" s="7"/>
      <c r="F593" s="7"/>
      <c r="G593" s="7"/>
      <c r="H593" s="7"/>
      <c r="I593" s="7"/>
    </row>
    <row r="594" spans="1:9" s="5" customFormat="1" ht="12.75">
      <c r="A594" s="6"/>
      <c r="B594" s="6"/>
      <c r="E594" s="7"/>
      <c r="F594" s="7"/>
      <c r="G594" s="7"/>
      <c r="H594" s="7"/>
      <c r="I594" s="7"/>
    </row>
    <row r="595" spans="1:9" s="5" customFormat="1" ht="12.75">
      <c r="A595" s="6"/>
      <c r="B595" s="6"/>
      <c r="E595" s="7"/>
      <c r="F595" s="7"/>
      <c r="G595" s="7"/>
      <c r="H595" s="7"/>
      <c r="I595" s="7"/>
    </row>
    <row r="596" spans="1:9" s="5" customFormat="1" ht="12.75">
      <c r="A596" s="6"/>
      <c r="B596" s="6"/>
      <c r="E596" s="7"/>
      <c r="F596" s="7"/>
      <c r="G596" s="7"/>
      <c r="H596" s="7"/>
      <c r="I596" s="7"/>
    </row>
    <row r="597" spans="1:9" s="5" customFormat="1" ht="12.75">
      <c r="A597" s="6"/>
      <c r="B597" s="6"/>
      <c r="E597" s="7"/>
      <c r="F597" s="7"/>
      <c r="G597" s="7"/>
      <c r="H597" s="7"/>
      <c r="I597" s="7"/>
    </row>
    <row r="598" spans="1:9" s="5" customFormat="1" ht="12.75">
      <c r="A598" s="6"/>
      <c r="B598" s="6"/>
      <c r="E598" s="7"/>
      <c r="F598" s="7"/>
      <c r="G598" s="7"/>
      <c r="H598" s="7"/>
      <c r="I598" s="7"/>
    </row>
    <row r="599" spans="1:9" s="5" customFormat="1" ht="12.75">
      <c r="A599" s="6"/>
      <c r="B599" s="6"/>
      <c r="E599" s="7"/>
      <c r="F599" s="7"/>
      <c r="G599" s="7"/>
      <c r="H599" s="7"/>
      <c r="I599" s="7"/>
    </row>
    <row r="600" spans="1:9" s="5" customFormat="1" ht="12.75">
      <c r="A600" s="6"/>
      <c r="B600" s="6"/>
      <c r="E600" s="7"/>
      <c r="F600" s="7"/>
      <c r="G600" s="7"/>
      <c r="H600" s="7"/>
      <c r="I600" s="7"/>
    </row>
    <row r="601" spans="1:9" s="5" customFormat="1" ht="12.75">
      <c r="A601" s="6"/>
      <c r="B601" s="6"/>
      <c r="E601" s="7"/>
      <c r="F601" s="7"/>
      <c r="G601" s="7"/>
      <c r="H601" s="7"/>
      <c r="I601" s="7"/>
    </row>
    <row r="602" spans="1:9" s="5" customFormat="1" ht="12.75">
      <c r="A602" s="6"/>
      <c r="B602" s="6"/>
      <c r="E602" s="7"/>
      <c r="F602" s="7"/>
      <c r="G602" s="7"/>
      <c r="H602" s="7"/>
      <c r="I602" s="7"/>
    </row>
    <row r="603" spans="1:9" s="5" customFormat="1" ht="12.75">
      <c r="A603" s="6"/>
      <c r="B603" s="6"/>
      <c r="E603" s="7"/>
      <c r="F603" s="7"/>
      <c r="G603" s="7"/>
      <c r="H603" s="7"/>
      <c r="I603" s="7"/>
    </row>
    <row r="604" spans="1:9" s="5" customFormat="1" ht="12.75">
      <c r="A604" s="6"/>
      <c r="B604" s="6"/>
      <c r="E604" s="7"/>
      <c r="F604" s="7"/>
      <c r="G604" s="7"/>
      <c r="H604" s="7"/>
      <c r="I604" s="7"/>
    </row>
    <row r="605" spans="1:9" s="5" customFormat="1" ht="12.75">
      <c r="A605" s="6"/>
      <c r="B605" s="6"/>
      <c r="E605" s="7"/>
      <c r="F605" s="7"/>
      <c r="G605" s="7"/>
      <c r="H605" s="7"/>
      <c r="I605" s="7"/>
    </row>
    <row r="606" spans="1:9" s="5" customFormat="1" ht="12.75">
      <c r="A606" s="6"/>
      <c r="B606" s="6"/>
      <c r="E606" s="7"/>
      <c r="F606" s="7"/>
      <c r="G606" s="7"/>
      <c r="H606" s="7"/>
      <c r="I606" s="7"/>
    </row>
    <row r="607" spans="1:9" s="5" customFormat="1" ht="12.75">
      <c r="A607" s="6"/>
      <c r="B607" s="6"/>
      <c r="E607" s="7"/>
      <c r="F607" s="7"/>
      <c r="G607" s="7"/>
      <c r="H607" s="7"/>
      <c r="I607" s="7"/>
    </row>
    <row r="608" spans="1:9" s="5" customFormat="1" ht="12.75">
      <c r="A608" s="6"/>
      <c r="B608" s="6"/>
      <c r="E608" s="7"/>
      <c r="F608" s="7"/>
      <c r="G608" s="7"/>
      <c r="H608" s="7"/>
      <c r="I608" s="7"/>
    </row>
    <row r="609" spans="1:9" s="5" customFormat="1" ht="12.75">
      <c r="A609" s="6"/>
      <c r="B609" s="6"/>
      <c r="E609" s="7"/>
      <c r="F609" s="7"/>
      <c r="G609" s="7"/>
      <c r="H609" s="7"/>
      <c r="I609" s="7"/>
    </row>
    <row r="610" spans="1:9" s="5" customFormat="1" ht="12.75">
      <c r="A610" s="6"/>
      <c r="B610" s="6"/>
      <c r="E610" s="7"/>
      <c r="F610" s="7"/>
      <c r="G610" s="7"/>
      <c r="H610" s="7"/>
      <c r="I610" s="7"/>
    </row>
    <row r="611" spans="1:9" s="5" customFormat="1" ht="12.75">
      <c r="A611" s="6"/>
      <c r="B611" s="6"/>
      <c r="E611" s="7"/>
      <c r="F611" s="7"/>
      <c r="G611" s="7"/>
      <c r="H611" s="7"/>
      <c r="I611" s="7"/>
    </row>
    <row r="612" spans="1:9" s="5" customFormat="1" ht="12.75">
      <c r="A612" s="6"/>
      <c r="B612" s="6"/>
      <c r="E612" s="7"/>
      <c r="F612" s="7"/>
      <c r="G612" s="7"/>
      <c r="H612" s="7"/>
      <c r="I612" s="7"/>
    </row>
    <row r="613" spans="1:9" s="5" customFormat="1" ht="12.75">
      <c r="A613" s="6"/>
      <c r="B613" s="6"/>
      <c r="E613" s="7"/>
      <c r="F613" s="7"/>
      <c r="G613" s="7"/>
      <c r="H613" s="7"/>
      <c r="I613" s="7"/>
    </row>
    <row r="614" spans="1:9" s="5" customFormat="1" ht="12.75">
      <c r="A614" s="6"/>
      <c r="B614" s="6"/>
      <c r="E614" s="7"/>
      <c r="F614" s="7"/>
      <c r="G614" s="7"/>
      <c r="H614" s="7"/>
      <c r="I614" s="7"/>
    </row>
    <row r="615" spans="1:9" s="5" customFormat="1" ht="12.75">
      <c r="A615" s="6"/>
      <c r="B615" s="6"/>
      <c r="E615" s="7"/>
      <c r="F615" s="7"/>
      <c r="G615" s="7"/>
      <c r="H615" s="7"/>
      <c r="I615" s="7"/>
    </row>
    <row r="616" spans="1:9" s="5" customFormat="1" ht="12.75">
      <c r="A616" s="6"/>
      <c r="B616" s="6"/>
      <c r="E616" s="7"/>
      <c r="F616" s="7"/>
      <c r="G616" s="7"/>
      <c r="H616" s="7"/>
      <c r="I616" s="7"/>
    </row>
    <row r="617" spans="1:9" s="5" customFormat="1" ht="12.75">
      <c r="A617" s="6"/>
      <c r="B617" s="6"/>
      <c r="E617" s="7"/>
      <c r="F617" s="7"/>
      <c r="G617" s="7"/>
      <c r="H617" s="7"/>
      <c r="I617" s="7"/>
    </row>
    <row r="618" spans="1:9" s="5" customFormat="1" ht="12.75">
      <c r="A618" s="6"/>
      <c r="B618" s="6"/>
      <c r="E618" s="7"/>
      <c r="F618" s="7"/>
      <c r="G618" s="7"/>
      <c r="H618" s="7"/>
      <c r="I618" s="7"/>
    </row>
    <row r="619" spans="1:9" s="5" customFormat="1" ht="12.75">
      <c r="A619" s="6"/>
      <c r="B619" s="6"/>
      <c r="E619" s="7"/>
      <c r="F619" s="7"/>
      <c r="G619" s="7"/>
      <c r="H619" s="7"/>
      <c r="I619" s="7"/>
    </row>
    <row r="620" spans="1:9" s="5" customFormat="1" ht="12.75">
      <c r="A620" s="6"/>
      <c r="B620" s="6"/>
      <c r="E620" s="7"/>
      <c r="F620" s="7"/>
      <c r="G620" s="7"/>
      <c r="H620" s="7"/>
      <c r="I620" s="7"/>
    </row>
    <row r="621" spans="1:9" s="5" customFormat="1" ht="12.75">
      <c r="A621" s="6"/>
      <c r="B621" s="6"/>
      <c r="E621" s="7"/>
      <c r="F621" s="7"/>
      <c r="G621" s="7"/>
      <c r="H621" s="7"/>
      <c r="I621" s="7"/>
    </row>
    <row r="622" spans="1:9" s="5" customFormat="1" ht="12.75">
      <c r="A622" s="6"/>
      <c r="B622" s="6"/>
      <c r="E622" s="7"/>
      <c r="F622" s="7"/>
      <c r="G622" s="7"/>
      <c r="H622" s="7"/>
      <c r="I622" s="7"/>
    </row>
    <row r="623" spans="1:9" s="5" customFormat="1" ht="12.75">
      <c r="A623" s="6"/>
      <c r="B623" s="6"/>
      <c r="E623" s="7"/>
      <c r="F623" s="7"/>
      <c r="G623" s="7"/>
      <c r="H623" s="7"/>
      <c r="I623" s="7"/>
    </row>
    <row r="624" spans="1:9" s="5" customFormat="1" ht="12.75">
      <c r="A624" s="6"/>
      <c r="B624" s="6"/>
      <c r="E624" s="7"/>
      <c r="F624" s="7"/>
      <c r="G624" s="7"/>
      <c r="H624" s="7"/>
      <c r="I624" s="7"/>
    </row>
    <row r="625" spans="1:9" s="5" customFormat="1" ht="12.75">
      <c r="A625" s="6"/>
      <c r="B625" s="6"/>
      <c r="E625" s="7"/>
      <c r="F625" s="7"/>
      <c r="G625" s="7"/>
      <c r="H625" s="7"/>
      <c r="I625" s="7"/>
    </row>
    <row r="626" spans="1:9" s="5" customFormat="1" ht="12.75">
      <c r="A626" s="6"/>
      <c r="B626" s="6"/>
      <c r="E626" s="7"/>
      <c r="F626" s="7"/>
      <c r="G626" s="7"/>
      <c r="H626" s="7"/>
      <c r="I626" s="7"/>
    </row>
    <row r="627" spans="1:9" s="5" customFormat="1" ht="12.75">
      <c r="A627" s="6"/>
      <c r="B627" s="6"/>
      <c r="E627" s="7"/>
      <c r="F627" s="7"/>
      <c r="G627" s="7"/>
      <c r="H627" s="7"/>
      <c r="I627" s="7"/>
    </row>
    <row r="628" spans="1:9" s="5" customFormat="1" ht="12.75">
      <c r="A628" s="6"/>
      <c r="B628" s="6"/>
      <c r="E628" s="7"/>
      <c r="F628" s="7"/>
      <c r="G628" s="7"/>
      <c r="H628" s="7"/>
      <c r="I628" s="7"/>
    </row>
    <row r="629" spans="1:9" s="5" customFormat="1" ht="12.75">
      <c r="A629" s="6"/>
      <c r="B629" s="6"/>
      <c r="E629" s="7"/>
      <c r="F629" s="7"/>
      <c r="G629" s="7"/>
      <c r="H629" s="7"/>
      <c r="I629" s="7"/>
    </row>
    <row r="630" spans="1:9" s="5" customFormat="1" ht="12.75">
      <c r="A630" s="6"/>
      <c r="B630" s="6"/>
      <c r="E630" s="7"/>
      <c r="F630" s="7"/>
      <c r="G630" s="7"/>
      <c r="H630" s="7"/>
      <c r="I630" s="7"/>
    </row>
    <row r="631" spans="1:9" s="5" customFormat="1" ht="12.75">
      <c r="A631" s="6"/>
      <c r="B631" s="6"/>
      <c r="E631" s="7"/>
      <c r="F631" s="7"/>
      <c r="G631" s="7"/>
      <c r="H631" s="7"/>
      <c r="I631" s="7"/>
    </row>
    <row r="632" spans="1:9" s="5" customFormat="1" ht="12.75">
      <c r="A632" s="6"/>
      <c r="B632" s="6"/>
      <c r="E632" s="7"/>
      <c r="F632" s="7"/>
      <c r="G632" s="7"/>
      <c r="H632" s="7"/>
      <c r="I632" s="7"/>
    </row>
    <row r="633" spans="1:9" s="5" customFormat="1" ht="12.75">
      <c r="A633" s="6"/>
      <c r="B633" s="6"/>
      <c r="E633" s="7"/>
      <c r="F633" s="7"/>
      <c r="G633" s="7"/>
      <c r="H633" s="7"/>
      <c r="I633" s="7"/>
    </row>
    <row r="634" spans="1:9" s="5" customFormat="1" ht="12.75">
      <c r="A634" s="6"/>
      <c r="B634" s="6"/>
      <c r="E634" s="7"/>
      <c r="F634" s="7"/>
      <c r="G634" s="7"/>
      <c r="H634" s="7"/>
      <c r="I634" s="7"/>
    </row>
    <row r="635" spans="1:9" s="5" customFormat="1" ht="12.75">
      <c r="A635" s="6"/>
      <c r="B635" s="6"/>
      <c r="E635" s="7"/>
      <c r="F635" s="7"/>
      <c r="G635" s="7"/>
      <c r="H635" s="7"/>
      <c r="I635" s="7"/>
    </row>
    <row r="636" spans="1:9" s="5" customFormat="1" ht="12.75">
      <c r="A636" s="6"/>
      <c r="B636" s="6"/>
      <c r="E636" s="7"/>
      <c r="F636" s="7"/>
      <c r="G636" s="7"/>
      <c r="H636" s="7"/>
      <c r="I636" s="7"/>
    </row>
    <row r="637" spans="1:9" s="5" customFormat="1" ht="12.75">
      <c r="A637" s="6"/>
      <c r="B637" s="6"/>
      <c r="E637" s="7"/>
      <c r="F637" s="7"/>
      <c r="G637" s="7"/>
      <c r="H637" s="7"/>
      <c r="I637" s="7"/>
    </row>
    <row r="638" spans="1:9" s="5" customFormat="1" ht="12.75">
      <c r="A638" s="6"/>
      <c r="B638" s="6"/>
      <c r="E638" s="7"/>
      <c r="F638" s="7"/>
      <c r="G638" s="7"/>
      <c r="H638" s="7"/>
      <c r="I638" s="7"/>
    </row>
    <row r="639" spans="1:9" s="5" customFormat="1" ht="12.75">
      <c r="A639" s="6"/>
      <c r="B639" s="6"/>
      <c r="E639" s="7"/>
      <c r="F639" s="7"/>
      <c r="G639" s="7"/>
      <c r="H639" s="7"/>
      <c r="I639" s="7"/>
    </row>
    <row r="640" spans="1:9" s="5" customFormat="1" ht="12.75">
      <c r="A640" s="6"/>
      <c r="B640" s="6"/>
      <c r="E640" s="7"/>
      <c r="F640" s="7"/>
      <c r="G640" s="7"/>
      <c r="H640" s="7"/>
      <c r="I640" s="7"/>
    </row>
    <row r="641" spans="1:9" s="5" customFormat="1" ht="12.75">
      <c r="A641" s="6"/>
      <c r="B641" s="6"/>
      <c r="E641" s="7"/>
      <c r="F641" s="7"/>
      <c r="G641" s="7"/>
      <c r="H641" s="7"/>
      <c r="I641" s="7"/>
    </row>
    <row r="642" spans="1:9" s="5" customFormat="1" ht="12.75">
      <c r="A642" s="6"/>
      <c r="B642" s="6"/>
      <c r="E642" s="7"/>
      <c r="F642" s="7"/>
      <c r="G642" s="7"/>
      <c r="H642" s="7"/>
      <c r="I642" s="7"/>
    </row>
    <row r="643" spans="1:9" s="5" customFormat="1" ht="12.75">
      <c r="A643" s="6"/>
      <c r="B643" s="6"/>
      <c r="E643" s="7"/>
      <c r="F643" s="7"/>
      <c r="G643" s="7"/>
      <c r="H643" s="7"/>
      <c r="I643" s="7"/>
    </row>
    <row r="644" spans="1:9" s="5" customFormat="1" ht="12.75">
      <c r="A644" s="6"/>
      <c r="B644" s="6"/>
      <c r="E644" s="7"/>
      <c r="F644" s="7"/>
      <c r="G644" s="7"/>
      <c r="H644" s="7"/>
      <c r="I644" s="7"/>
    </row>
    <row r="645" spans="1:9" s="5" customFormat="1" ht="12.75">
      <c r="A645" s="6"/>
      <c r="B645" s="6"/>
      <c r="E645" s="7"/>
      <c r="F645" s="7"/>
      <c r="G645" s="7"/>
      <c r="H645" s="7"/>
      <c r="I645" s="7"/>
    </row>
    <row r="646" spans="1:9" s="5" customFormat="1" ht="12.75">
      <c r="A646" s="6"/>
      <c r="B646" s="6"/>
      <c r="E646" s="7"/>
      <c r="F646" s="7"/>
      <c r="G646" s="7"/>
      <c r="H646" s="7"/>
      <c r="I646" s="7"/>
    </row>
    <row r="647" spans="1:9" s="5" customFormat="1" ht="12.75">
      <c r="A647" s="6"/>
      <c r="B647" s="6"/>
      <c r="E647" s="7"/>
      <c r="F647" s="7"/>
      <c r="G647" s="7"/>
      <c r="H647" s="7"/>
      <c r="I647" s="7"/>
    </row>
    <row r="648" spans="1:9" s="5" customFormat="1" ht="12.75">
      <c r="A648" s="6"/>
      <c r="B648" s="6"/>
      <c r="E648" s="7"/>
      <c r="F648" s="7"/>
      <c r="G648" s="7"/>
      <c r="H648" s="7"/>
      <c r="I648" s="7"/>
    </row>
    <row r="649" spans="1:9" s="5" customFormat="1" ht="12.75">
      <c r="A649" s="6"/>
      <c r="B649" s="6"/>
      <c r="E649" s="7"/>
      <c r="F649" s="7"/>
      <c r="G649" s="7"/>
      <c r="H649" s="7"/>
      <c r="I649" s="7"/>
    </row>
    <row r="650" spans="1:9" s="5" customFormat="1" ht="12.75">
      <c r="A650" s="6"/>
      <c r="B650" s="6"/>
      <c r="E650" s="7"/>
      <c r="F650" s="7"/>
      <c r="G650" s="7"/>
      <c r="H650" s="7"/>
      <c r="I650" s="7"/>
    </row>
    <row r="651" spans="1:9" s="5" customFormat="1" ht="12.75">
      <c r="A651" s="6"/>
      <c r="B651" s="6"/>
      <c r="E651" s="7"/>
      <c r="F651" s="7"/>
      <c r="G651" s="7"/>
      <c r="H651" s="7"/>
      <c r="I651" s="7"/>
    </row>
    <row r="652" spans="1:9" s="5" customFormat="1" ht="12.75">
      <c r="A652" s="6"/>
      <c r="B652" s="6"/>
      <c r="E652" s="7"/>
      <c r="F652" s="7"/>
      <c r="G652" s="7"/>
      <c r="H652" s="7"/>
      <c r="I652" s="7"/>
    </row>
    <row r="653" spans="1:9" s="5" customFormat="1" ht="12.75">
      <c r="A653" s="6"/>
      <c r="B653" s="6"/>
      <c r="E653" s="7"/>
      <c r="F653" s="7"/>
      <c r="G653" s="7"/>
      <c r="H653" s="7"/>
      <c r="I653" s="7"/>
    </row>
    <row r="654" spans="1:9" s="5" customFormat="1" ht="12.75">
      <c r="A654" s="6"/>
      <c r="B654" s="6"/>
      <c r="E654" s="7"/>
      <c r="F654" s="7"/>
      <c r="G654" s="7"/>
      <c r="H654" s="7"/>
      <c r="I654" s="7"/>
    </row>
    <row r="655" spans="1:9" s="5" customFormat="1" ht="12.75">
      <c r="A655" s="6"/>
      <c r="B655" s="6"/>
      <c r="E655" s="7"/>
      <c r="F655" s="7"/>
      <c r="G655" s="7"/>
      <c r="H655" s="7"/>
      <c r="I655" s="7"/>
    </row>
    <row r="656" spans="1:9" s="5" customFormat="1" ht="12.75">
      <c r="A656" s="6"/>
      <c r="B656" s="6"/>
      <c r="E656" s="7"/>
      <c r="F656" s="7"/>
      <c r="G656" s="7"/>
      <c r="H656" s="7"/>
      <c r="I656" s="7"/>
    </row>
    <row r="657" spans="1:9" s="5" customFormat="1" ht="12.75">
      <c r="A657" s="6"/>
      <c r="B657" s="6"/>
      <c r="E657" s="7"/>
      <c r="F657" s="7"/>
      <c r="G657" s="7"/>
      <c r="H657" s="7"/>
      <c r="I657" s="7"/>
    </row>
    <row r="658" spans="1:9" s="5" customFormat="1" ht="12.75">
      <c r="A658" s="6"/>
      <c r="B658" s="6"/>
      <c r="E658" s="7"/>
      <c r="F658" s="7"/>
      <c r="G658" s="7"/>
      <c r="H658" s="7"/>
      <c r="I658" s="7"/>
    </row>
    <row r="659" spans="1:9" s="5" customFormat="1" ht="12.75">
      <c r="A659" s="6"/>
      <c r="B659" s="6"/>
      <c r="E659" s="7"/>
      <c r="F659" s="7"/>
      <c r="G659" s="7"/>
      <c r="H659" s="7"/>
      <c r="I659" s="7"/>
    </row>
    <row r="660" spans="1:9" s="5" customFormat="1" ht="12.75">
      <c r="A660" s="6"/>
      <c r="B660" s="6"/>
      <c r="E660" s="7"/>
      <c r="F660" s="7"/>
      <c r="G660" s="7"/>
      <c r="H660" s="7"/>
      <c r="I660" s="7"/>
    </row>
    <row r="661" spans="1:9" s="5" customFormat="1" ht="12.75">
      <c r="A661" s="6"/>
      <c r="B661" s="6"/>
      <c r="E661" s="7"/>
      <c r="F661" s="7"/>
      <c r="G661" s="7"/>
      <c r="H661" s="7"/>
      <c r="I661" s="7"/>
    </row>
    <row r="662" spans="1:9" s="5" customFormat="1" ht="12.75">
      <c r="A662" s="6"/>
      <c r="B662" s="6"/>
      <c r="E662" s="7"/>
      <c r="F662" s="7"/>
      <c r="G662" s="7"/>
      <c r="H662" s="7"/>
      <c r="I662" s="7"/>
    </row>
    <row r="663" spans="1:9" s="5" customFormat="1" ht="12.75">
      <c r="A663" s="6"/>
      <c r="B663" s="6"/>
      <c r="E663" s="7"/>
      <c r="F663" s="7"/>
      <c r="G663" s="7"/>
      <c r="H663" s="7"/>
      <c r="I663" s="7"/>
    </row>
    <row r="664" spans="1:9" s="5" customFormat="1" ht="12.75">
      <c r="A664" s="6"/>
      <c r="B664" s="6"/>
      <c r="E664" s="7"/>
      <c r="F664" s="7"/>
      <c r="G664" s="7"/>
      <c r="H664" s="7"/>
      <c r="I664" s="7"/>
    </row>
    <row r="665" spans="1:9" s="5" customFormat="1" ht="12.75">
      <c r="A665" s="6"/>
      <c r="B665" s="6"/>
      <c r="E665" s="7"/>
      <c r="F665" s="7"/>
      <c r="G665" s="7"/>
      <c r="H665" s="7"/>
      <c r="I665" s="7"/>
    </row>
    <row r="666" spans="1:9" s="5" customFormat="1" ht="12.75">
      <c r="A666" s="6"/>
      <c r="B666" s="6"/>
      <c r="E666" s="7"/>
      <c r="F666" s="7"/>
      <c r="G666" s="7"/>
      <c r="H666" s="7"/>
      <c r="I666" s="7"/>
    </row>
    <row r="667" spans="1:9" s="5" customFormat="1" ht="12.75">
      <c r="A667" s="6"/>
      <c r="B667" s="6"/>
      <c r="E667" s="7"/>
      <c r="F667" s="7"/>
      <c r="G667" s="7"/>
      <c r="H667" s="7"/>
      <c r="I667" s="7"/>
    </row>
    <row r="668" spans="1:9" s="5" customFormat="1" ht="12.75">
      <c r="A668" s="6"/>
      <c r="B668" s="6"/>
      <c r="E668" s="7"/>
      <c r="F668" s="7"/>
      <c r="G668" s="7"/>
      <c r="H668" s="7"/>
      <c r="I668" s="7"/>
    </row>
    <row r="669" spans="1:9" s="5" customFormat="1" ht="12.75">
      <c r="A669" s="6"/>
      <c r="B669" s="6"/>
      <c r="E669" s="7"/>
      <c r="F669" s="7"/>
      <c r="G669" s="7"/>
      <c r="H669" s="7"/>
      <c r="I669" s="7"/>
    </row>
    <row r="670" spans="1:9" s="5" customFormat="1" ht="12.75">
      <c r="A670" s="6"/>
      <c r="B670" s="6"/>
      <c r="E670" s="7"/>
      <c r="F670" s="7"/>
      <c r="G670" s="7"/>
      <c r="H670" s="7"/>
      <c r="I670" s="7"/>
    </row>
    <row r="671" spans="1:9" s="5" customFormat="1" ht="12.75">
      <c r="A671" s="6"/>
      <c r="B671" s="6"/>
      <c r="E671" s="7"/>
      <c r="F671" s="7"/>
      <c r="G671" s="7"/>
      <c r="H671" s="7"/>
      <c r="I671" s="7"/>
    </row>
    <row r="672" spans="1:9" s="5" customFormat="1" ht="12.75">
      <c r="A672" s="6"/>
      <c r="B672" s="6"/>
      <c r="E672" s="7"/>
      <c r="F672" s="7"/>
      <c r="G672" s="7"/>
      <c r="H672" s="7"/>
      <c r="I672" s="7"/>
    </row>
    <row r="673" spans="1:9" s="5" customFormat="1" ht="12.75">
      <c r="A673" s="6"/>
      <c r="B673" s="6"/>
      <c r="E673" s="7"/>
      <c r="F673" s="7"/>
      <c r="G673" s="7"/>
      <c r="H673" s="7"/>
      <c r="I673" s="7"/>
    </row>
    <row r="674" spans="1:9" s="5" customFormat="1" ht="12.75">
      <c r="A674" s="6"/>
      <c r="B674" s="6"/>
      <c r="E674" s="7"/>
      <c r="F674" s="7"/>
      <c r="G674" s="7"/>
      <c r="H674" s="7"/>
      <c r="I674" s="7"/>
    </row>
    <row r="675" spans="1:9" s="5" customFormat="1" ht="12.75">
      <c r="A675" s="6"/>
      <c r="B675" s="6"/>
      <c r="E675" s="7"/>
      <c r="F675" s="7"/>
      <c r="G675" s="7"/>
      <c r="H675" s="7"/>
      <c r="I675" s="7"/>
    </row>
    <row r="676" spans="1:9" s="5" customFormat="1" ht="12.75">
      <c r="A676" s="6"/>
      <c r="B676" s="6"/>
      <c r="E676" s="7"/>
      <c r="F676" s="7"/>
      <c r="G676" s="7"/>
      <c r="H676" s="7"/>
      <c r="I676" s="7"/>
    </row>
    <row r="677" spans="1:9" s="5" customFormat="1" ht="12.75">
      <c r="A677" s="6"/>
      <c r="B677" s="6"/>
      <c r="E677" s="7"/>
      <c r="F677" s="7"/>
      <c r="G677" s="7"/>
      <c r="H677" s="7"/>
      <c r="I677" s="7"/>
    </row>
    <row r="678" spans="1:9" s="5" customFormat="1" ht="12.75">
      <c r="A678" s="6"/>
      <c r="B678" s="6"/>
      <c r="E678" s="7"/>
      <c r="F678" s="7"/>
      <c r="G678" s="7"/>
      <c r="H678" s="7"/>
      <c r="I678" s="7"/>
    </row>
    <row r="679" spans="1:9" s="5" customFormat="1" ht="12.75">
      <c r="A679" s="6"/>
      <c r="B679" s="6"/>
      <c r="E679" s="7"/>
      <c r="F679" s="7"/>
      <c r="G679" s="7"/>
      <c r="H679" s="7"/>
      <c r="I679" s="7"/>
    </row>
    <row r="680" spans="1:9" s="5" customFormat="1" ht="12.75">
      <c r="A680" s="6"/>
      <c r="B680" s="6"/>
      <c r="E680" s="7"/>
      <c r="F680" s="7"/>
      <c r="G680" s="7"/>
      <c r="H680" s="7"/>
      <c r="I680" s="7"/>
    </row>
    <row r="681" spans="1:9" s="5" customFormat="1" ht="12.75">
      <c r="A681" s="6"/>
      <c r="B681" s="6"/>
      <c r="E681" s="7"/>
      <c r="F681" s="7"/>
      <c r="G681" s="7"/>
      <c r="H681" s="7"/>
      <c r="I681" s="7"/>
    </row>
    <row r="682" spans="1:9" s="5" customFormat="1" ht="12.75">
      <c r="A682" s="6"/>
      <c r="B682" s="6"/>
      <c r="E682" s="7"/>
      <c r="F682" s="7"/>
      <c r="G682" s="7"/>
      <c r="H682" s="7"/>
      <c r="I682" s="7"/>
    </row>
    <row r="683" spans="1:9" s="5" customFormat="1" ht="12.75">
      <c r="A683" s="6"/>
      <c r="B683" s="6"/>
      <c r="E683" s="7"/>
      <c r="F683" s="7"/>
      <c r="G683" s="7"/>
      <c r="H683" s="7"/>
      <c r="I683" s="7"/>
    </row>
    <row r="684" spans="1:9" s="5" customFormat="1" ht="12.75">
      <c r="A684" s="6"/>
      <c r="B684" s="6"/>
      <c r="E684" s="7"/>
      <c r="F684" s="7"/>
      <c r="G684" s="7"/>
      <c r="H684" s="7"/>
      <c r="I684" s="7"/>
    </row>
    <row r="685" spans="1:9" s="5" customFormat="1" ht="12.75">
      <c r="A685" s="6"/>
      <c r="B685" s="6"/>
      <c r="E685" s="7"/>
      <c r="F685" s="7"/>
      <c r="G685" s="7"/>
      <c r="H685" s="7"/>
      <c r="I685" s="7"/>
    </row>
    <row r="686" spans="1:9" s="5" customFormat="1" ht="12.75">
      <c r="A686" s="6"/>
      <c r="B686" s="6"/>
      <c r="E686" s="7"/>
      <c r="F686" s="7"/>
      <c r="G686" s="7"/>
      <c r="H686" s="7"/>
      <c r="I686" s="7"/>
    </row>
    <row r="687" spans="1:9" s="5" customFormat="1" ht="12.75">
      <c r="A687" s="6"/>
      <c r="B687" s="6"/>
      <c r="E687" s="7"/>
      <c r="F687" s="7"/>
      <c r="G687" s="7"/>
      <c r="H687" s="7"/>
      <c r="I687" s="7"/>
    </row>
    <row r="688" spans="1:9" s="5" customFormat="1" ht="12.75">
      <c r="A688" s="6"/>
      <c r="B688" s="6"/>
      <c r="E688" s="7"/>
      <c r="F688" s="7"/>
      <c r="G688" s="7"/>
      <c r="H688" s="7"/>
      <c r="I688" s="7"/>
    </row>
    <row r="689" spans="1:9" s="5" customFormat="1" ht="12.75">
      <c r="A689" s="6"/>
      <c r="B689" s="6"/>
      <c r="E689" s="7"/>
      <c r="F689" s="7"/>
      <c r="G689" s="7"/>
      <c r="H689" s="7"/>
      <c r="I689" s="7"/>
    </row>
    <row r="690" spans="1:9" s="5" customFormat="1" ht="12.75">
      <c r="A690" s="6"/>
      <c r="B690" s="6"/>
      <c r="E690" s="7"/>
      <c r="F690" s="7"/>
      <c r="G690" s="7"/>
      <c r="H690" s="7"/>
      <c r="I690" s="7"/>
    </row>
    <row r="691" spans="1:9" s="5" customFormat="1" ht="12.75">
      <c r="A691" s="6"/>
      <c r="B691" s="6"/>
      <c r="E691" s="7"/>
      <c r="F691" s="7"/>
      <c r="G691" s="7"/>
      <c r="H691" s="7"/>
      <c r="I691" s="7"/>
    </row>
    <row r="692" spans="1:9" s="5" customFormat="1" ht="12.75">
      <c r="A692" s="6"/>
      <c r="B692" s="6"/>
      <c r="E692" s="7"/>
      <c r="F692" s="7"/>
      <c r="G692" s="7"/>
      <c r="H692" s="7"/>
      <c r="I692" s="7"/>
    </row>
    <row r="693" spans="1:9" s="5" customFormat="1" ht="12.75">
      <c r="A693" s="6"/>
      <c r="B693" s="6"/>
      <c r="E693" s="7"/>
      <c r="F693" s="7"/>
      <c r="G693" s="7"/>
      <c r="H693" s="7"/>
      <c r="I693" s="7"/>
    </row>
    <row r="694" spans="1:9" s="5" customFormat="1" ht="12.75">
      <c r="A694" s="6"/>
      <c r="B694" s="6"/>
      <c r="E694" s="7"/>
      <c r="F694" s="7"/>
      <c r="G694" s="7"/>
      <c r="H694" s="7"/>
      <c r="I694" s="7"/>
    </row>
    <row r="695" spans="1:9" s="5" customFormat="1" ht="12.75">
      <c r="A695" s="6"/>
      <c r="B695" s="6"/>
      <c r="E695" s="7"/>
      <c r="F695" s="7"/>
      <c r="G695" s="7"/>
      <c r="H695" s="7"/>
      <c r="I695" s="7"/>
    </row>
    <row r="696" spans="1:9" s="5" customFormat="1" ht="12.75">
      <c r="A696" s="6"/>
      <c r="B696" s="6"/>
      <c r="E696" s="7"/>
      <c r="F696" s="7"/>
      <c r="G696" s="7"/>
      <c r="H696" s="7"/>
      <c r="I696" s="7"/>
    </row>
    <row r="697" spans="1:9" s="5" customFormat="1" ht="12.75">
      <c r="A697" s="6"/>
      <c r="B697" s="6"/>
      <c r="E697" s="7"/>
      <c r="F697" s="7"/>
      <c r="G697" s="7"/>
      <c r="H697" s="7"/>
      <c r="I697" s="7"/>
    </row>
    <row r="698" spans="1:9" s="5" customFormat="1" ht="12.75">
      <c r="A698" s="6"/>
      <c r="B698" s="6"/>
      <c r="E698" s="7"/>
      <c r="F698" s="7"/>
      <c r="G698" s="7"/>
      <c r="H698" s="7"/>
      <c r="I698" s="7"/>
    </row>
    <row r="699" spans="1:9" s="5" customFormat="1" ht="12.75">
      <c r="A699" s="6"/>
      <c r="B699" s="6"/>
      <c r="E699" s="7"/>
      <c r="F699" s="7"/>
      <c r="G699" s="7"/>
      <c r="H699" s="7"/>
      <c r="I699" s="7"/>
    </row>
    <row r="700" spans="1:9" s="5" customFormat="1" ht="12.75">
      <c r="A700" s="6"/>
      <c r="B700" s="6"/>
      <c r="E700" s="7"/>
      <c r="F700" s="7"/>
      <c r="G700" s="7"/>
      <c r="H700" s="7"/>
      <c r="I700" s="7"/>
    </row>
    <row r="701" spans="1:9" s="5" customFormat="1" ht="12.75">
      <c r="A701" s="6"/>
      <c r="B701" s="6"/>
      <c r="E701" s="7"/>
      <c r="F701" s="7"/>
      <c r="G701" s="7"/>
      <c r="H701" s="7"/>
      <c r="I701" s="7"/>
    </row>
    <row r="702" spans="1:9" s="5" customFormat="1" ht="12.75">
      <c r="A702" s="6"/>
      <c r="B702" s="6"/>
      <c r="E702" s="7"/>
      <c r="F702" s="7"/>
      <c r="G702" s="7"/>
      <c r="H702" s="7"/>
      <c r="I702" s="7"/>
    </row>
    <row r="703" spans="1:9" s="5" customFormat="1" ht="12.75">
      <c r="A703" s="6"/>
      <c r="B703" s="6"/>
      <c r="E703" s="7"/>
      <c r="F703" s="7"/>
      <c r="G703" s="7"/>
      <c r="H703" s="7"/>
      <c r="I703" s="7"/>
    </row>
    <row r="704" spans="1:9" s="5" customFormat="1" ht="12.75">
      <c r="A704" s="6"/>
      <c r="B704" s="6"/>
      <c r="E704" s="7"/>
      <c r="F704" s="7"/>
      <c r="G704" s="7"/>
      <c r="H704" s="7"/>
      <c r="I704" s="7"/>
    </row>
    <row r="705" spans="1:9" s="5" customFormat="1" ht="12.75">
      <c r="A705" s="6"/>
      <c r="B705" s="6"/>
      <c r="E705" s="7"/>
      <c r="F705" s="7"/>
      <c r="G705" s="7"/>
      <c r="H705" s="7"/>
      <c r="I705" s="7"/>
    </row>
    <row r="706" spans="1:9" s="5" customFormat="1" ht="12.75">
      <c r="A706" s="6"/>
      <c r="B706" s="6"/>
      <c r="E706" s="7"/>
      <c r="F706" s="7"/>
      <c r="G706" s="7"/>
      <c r="H706" s="7"/>
      <c r="I706" s="7"/>
    </row>
    <row r="707" spans="1:9" s="5" customFormat="1" ht="12.75">
      <c r="A707" s="6"/>
      <c r="B707" s="6"/>
      <c r="E707" s="7"/>
      <c r="F707" s="7"/>
      <c r="G707" s="7"/>
      <c r="H707" s="7"/>
      <c r="I707" s="7"/>
    </row>
    <row r="708" spans="1:9" s="5" customFormat="1" ht="12.75">
      <c r="A708" s="6"/>
      <c r="B708" s="6"/>
      <c r="E708" s="7"/>
      <c r="F708" s="7"/>
      <c r="G708" s="7"/>
      <c r="H708" s="7"/>
      <c r="I708" s="7"/>
    </row>
    <row r="709" spans="1:9" s="5" customFormat="1" ht="12.75">
      <c r="A709" s="6"/>
      <c r="B709" s="6"/>
      <c r="E709" s="7"/>
      <c r="F709" s="7"/>
      <c r="G709" s="7"/>
      <c r="H709" s="7"/>
      <c r="I709" s="7"/>
    </row>
    <row r="710" spans="1:9" s="5" customFormat="1" ht="12.75">
      <c r="A710" s="6"/>
      <c r="B710" s="6"/>
      <c r="E710" s="7"/>
      <c r="F710" s="7"/>
      <c r="G710" s="7"/>
      <c r="H710" s="7"/>
      <c r="I710" s="7"/>
    </row>
    <row r="711" spans="1:9" s="5" customFormat="1" ht="12.75">
      <c r="A711" s="6"/>
      <c r="B711" s="6"/>
      <c r="E711" s="7"/>
      <c r="F711" s="7"/>
      <c r="G711" s="7"/>
      <c r="H711" s="7"/>
      <c r="I711" s="7"/>
    </row>
    <row r="712" spans="1:9" s="5" customFormat="1" ht="12.75">
      <c r="A712" s="6"/>
      <c r="B712" s="6"/>
      <c r="E712" s="7"/>
      <c r="F712" s="7"/>
      <c r="G712" s="7"/>
      <c r="H712" s="7"/>
      <c r="I712" s="7"/>
    </row>
    <row r="713" spans="1:9" s="5" customFormat="1" ht="12.75">
      <c r="A713" s="6"/>
      <c r="B713" s="6"/>
      <c r="E713" s="7"/>
      <c r="F713" s="7"/>
      <c r="G713" s="7"/>
      <c r="H713" s="7"/>
      <c r="I713" s="7"/>
    </row>
    <row r="714" spans="1:9" s="5" customFormat="1" ht="12.75">
      <c r="A714" s="6"/>
      <c r="B714" s="6"/>
      <c r="E714" s="7"/>
      <c r="F714" s="7"/>
      <c r="G714" s="7"/>
      <c r="H714" s="7"/>
      <c r="I714" s="7"/>
    </row>
    <row r="715" spans="1:9" s="5" customFormat="1" ht="12.75">
      <c r="A715" s="6"/>
      <c r="B715" s="6"/>
      <c r="E715" s="7"/>
      <c r="F715" s="7"/>
      <c r="G715" s="7"/>
      <c r="H715" s="7"/>
      <c r="I715" s="7"/>
    </row>
    <row r="716" spans="1:9" s="5" customFormat="1" ht="12.75">
      <c r="A716" s="6"/>
      <c r="B716" s="6"/>
      <c r="E716" s="7"/>
      <c r="F716" s="7"/>
      <c r="G716" s="7"/>
      <c r="H716" s="7"/>
      <c r="I716" s="7"/>
    </row>
    <row r="717" spans="1:9" s="5" customFormat="1" ht="12.75">
      <c r="A717" s="6"/>
      <c r="B717" s="6"/>
      <c r="E717" s="7"/>
      <c r="F717" s="7"/>
      <c r="G717" s="7"/>
      <c r="H717" s="7"/>
      <c r="I717" s="7"/>
    </row>
    <row r="718" spans="1:9" s="5" customFormat="1" ht="12.75">
      <c r="A718" s="6"/>
      <c r="B718" s="6"/>
      <c r="E718" s="7"/>
      <c r="F718" s="7"/>
      <c r="G718" s="7"/>
      <c r="H718" s="7"/>
      <c r="I718" s="7"/>
    </row>
    <row r="719" spans="1:9" s="5" customFormat="1" ht="12.75">
      <c r="A719" s="6"/>
      <c r="B719" s="6"/>
      <c r="E719" s="7"/>
      <c r="F719" s="7"/>
      <c r="G719" s="7"/>
      <c r="H719" s="7"/>
      <c r="I719" s="7"/>
    </row>
    <row r="720" spans="1:9" s="5" customFormat="1" ht="12.75">
      <c r="A720" s="6"/>
      <c r="B720" s="6"/>
      <c r="E720" s="7"/>
      <c r="F720" s="7"/>
      <c r="G720" s="7"/>
      <c r="H720" s="7"/>
      <c r="I720" s="7"/>
    </row>
    <row r="721" spans="1:9" s="5" customFormat="1" ht="12.75">
      <c r="A721" s="6"/>
      <c r="B721" s="6"/>
      <c r="E721" s="7"/>
      <c r="F721" s="7"/>
      <c r="G721" s="7"/>
      <c r="H721" s="7"/>
      <c r="I721" s="7"/>
    </row>
    <row r="722" spans="1:9" s="5" customFormat="1" ht="12.75">
      <c r="A722" s="6"/>
      <c r="B722" s="6"/>
      <c r="E722" s="7"/>
      <c r="F722" s="7"/>
      <c r="G722" s="7"/>
      <c r="H722" s="7"/>
      <c r="I722" s="7"/>
    </row>
    <row r="723" spans="1:9" s="5" customFormat="1" ht="12.75">
      <c r="A723" s="6"/>
      <c r="B723" s="6"/>
      <c r="E723" s="7"/>
      <c r="F723" s="7"/>
      <c r="G723" s="7"/>
      <c r="H723" s="7"/>
      <c r="I723" s="7"/>
    </row>
    <row r="724" spans="1:9" s="5" customFormat="1" ht="12.75">
      <c r="A724" s="6"/>
      <c r="B724" s="6"/>
      <c r="E724" s="7"/>
      <c r="F724" s="7"/>
      <c r="G724" s="7"/>
      <c r="H724" s="7"/>
      <c r="I724" s="7"/>
    </row>
    <row r="725" spans="1:9" s="5" customFormat="1" ht="12.75">
      <c r="A725" s="6"/>
      <c r="B725" s="6"/>
      <c r="E725" s="7"/>
      <c r="F725" s="7"/>
      <c r="G725" s="7"/>
      <c r="H725" s="7"/>
      <c r="I725" s="7"/>
    </row>
    <row r="726" spans="1:9" s="5" customFormat="1" ht="12.75">
      <c r="A726" s="6"/>
      <c r="B726" s="6"/>
      <c r="E726" s="7"/>
      <c r="F726" s="7"/>
      <c r="G726" s="7"/>
      <c r="H726" s="7"/>
      <c r="I726" s="7"/>
    </row>
    <row r="727" spans="1:9" s="5" customFormat="1" ht="12.75">
      <c r="A727" s="6"/>
      <c r="B727" s="6"/>
      <c r="E727" s="7"/>
      <c r="F727" s="7"/>
      <c r="G727" s="7"/>
      <c r="H727" s="7"/>
      <c r="I727" s="7"/>
    </row>
    <row r="728" spans="1:9" s="5" customFormat="1" ht="12.75">
      <c r="A728" s="6"/>
      <c r="B728" s="6"/>
      <c r="E728" s="7"/>
      <c r="F728" s="7"/>
      <c r="G728" s="7"/>
      <c r="H728" s="7"/>
      <c r="I728" s="7"/>
    </row>
    <row r="729" spans="1:9" s="5" customFormat="1" ht="12.75">
      <c r="A729" s="6"/>
      <c r="B729" s="6"/>
      <c r="E729" s="7"/>
      <c r="F729" s="7"/>
      <c r="G729" s="7"/>
      <c r="H729" s="7"/>
      <c r="I729" s="7"/>
    </row>
    <row r="730" spans="1:9" s="5" customFormat="1" ht="12.75">
      <c r="A730" s="6"/>
      <c r="B730" s="6"/>
      <c r="E730" s="7"/>
      <c r="F730" s="7"/>
      <c r="G730" s="7"/>
      <c r="H730" s="7"/>
      <c r="I730" s="7"/>
    </row>
  </sheetData>
  <sheetProtection formatCells="0" formatColumns="0" formatRows="0" insertRows="0" deleteRows="0"/>
  <mergeCells count="8">
    <mergeCell ref="C2:D2"/>
    <mergeCell ref="A2:A3"/>
    <mergeCell ref="I2:I3"/>
    <mergeCell ref="B2:B3"/>
    <mergeCell ref="E2:E3"/>
    <mergeCell ref="H2:H3"/>
    <mergeCell ref="F2:F3"/>
    <mergeCell ref="G2:G3"/>
  </mergeCells>
  <dataValidations count="5">
    <dataValidation errorStyle="information" type="list" allowBlank="1" showInputMessage="1" sqref="F93:F118 G22 G32:G41">
      <formula1>Priorita</formula1>
    </dataValidation>
    <dataValidation errorStyle="information" type="list" allowBlank="1" showInputMessage="1" sqref="E16:E20 D21 E22:E24 E42:E118 D25:D27">
      <formula1>Stav</formula1>
    </dataValidation>
    <dataValidation errorStyle="information" type="list" allowBlank="1" showInputMessage="1" sqref="B4:B15 B42:B118">
      <formula1>GestorPZ</formula1>
    </dataValidation>
    <dataValidation type="list" allowBlank="1" showInputMessage="1" showErrorMessage="1" sqref="D4:D20 C21 D22:D24 D28:D118 C25:C27">
      <formula1>#VALUE!</formula1>
    </dataValidation>
    <dataValidation type="list" allowBlank="1" showInputMessage="1" showErrorMessage="1" sqref="C4:C20 C22:C24 C28:C118 B21:B31">
      <formula1>Ciele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H69"/>
  <sheetViews>
    <sheetView zoomScalePageLayoutView="0" workbookViewId="0" topLeftCell="A16">
      <selection activeCell="C40" sqref="C40"/>
    </sheetView>
  </sheetViews>
  <sheetFormatPr defaultColWidth="9.140625" defaultRowHeight="12.75"/>
  <cols>
    <col min="2" max="2" width="12.140625" style="0" customWidth="1"/>
    <col min="3" max="3" width="40.7109375" style="0" bestFit="1" customWidth="1"/>
    <col min="5" max="5" width="80.7109375" style="0" bestFit="1" customWidth="1"/>
    <col min="8" max="8" width="9.140625" style="0" customWidth="1"/>
    <col min="9" max="9" width="62.28125" style="0" customWidth="1"/>
    <col min="11" max="11" width="31.00390625" style="0" customWidth="1"/>
  </cols>
  <sheetData>
    <row r="6" spans="3:5" ht="12.75">
      <c r="C6" s="9" t="s">
        <v>256</v>
      </c>
      <c r="E6" s="9" t="s">
        <v>164</v>
      </c>
    </row>
    <row r="7" spans="3:5" ht="12.75">
      <c r="C7" s="9" t="s">
        <v>257</v>
      </c>
      <c r="E7" s="9" t="s">
        <v>165</v>
      </c>
    </row>
    <row r="8" spans="3:5" ht="12.75">
      <c r="C8" s="9" t="s">
        <v>4</v>
      </c>
      <c r="E8" s="9" t="s">
        <v>166</v>
      </c>
    </row>
    <row r="9" spans="3:5" ht="12.75">
      <c r="C9" s="9"/>
      <c r="E9" s="9" t="s">
        <v>248</v>
      </c>
    </row>
    <row r="10" spans="3:5" ht="12.75">
      <c r="C10" s="9"/>
      <c r="E10" s="9" t="s">
        <v>4</v>
      </c>
    </row>
    <row r="11" ht="12.75">
      <c r="C11" s="9"/>
    </row>
    <row r="12" ht="12.75">
      <c r="C12" s="9"/>
    </row>
    <row r="13" ht="12.75">
      <c r="C13" s="9"/>
    </row>
    <row r="14" ht="12.75">
      <c r="C14" s="4"/>
    </row>
    <row r="15" spans="2:8" ht="12.75">
      <c r="B15" s="14" t="s">
        <v>6</v>
      </c>
      <c r="C15" s="4"/>
      <c r="G15" s="20"/>
      <c r="H15" s="20"/>
    </row>
    <row r="16" spans="2:8" ht="12.75">
      <c r="B16" s="14" t="s">
        <v>7</v>
      </c>
      <c r="C16" s="4"/>
      <c r="G16" s="20"/>
      <c r="H16" s="20"/>
    </row>
    <row r="17" spans="2:8" ht="12.75">
      <c r="B17" s="13" t="s">
        <v>8</v>
      </c>
      <c r="G17" s="20"/>
      <c r="H17" s="20"/>
    </row>
    <row r="18" spans="7:8" ht="12.75">
      <c r="G18" s="20"/>
      <c r="H18" s="20"/>
    </row>
    <row r="19" spans="3:8" ht="12.75">
      <c r="C19" s="9" t="s">
        <v>0</v>
      </c>
      <c r="G19" s="20"/>
      <c r="H19" s="20"/>
    </row>
    <row r="20" spans="3:8" ht="12.75">
      <c r="C20" s="9" t="s">
        <v>1</v>
      </c>
      <c r="E20" s="8"/>
      <c r="G20" s="20"/>
      <c r="H20" s="20"/>
    </row>
    <row r="21" spans="3:8" ht="12.75">
      <c r="C21" s="9" t="s">
        <v>2</v>
      </c>
      <c r="E21" s="8"/>
      <c r="G21" s="20"/>
      <c r="H21" s="20"/>
    </row>
    <row r="22" spans="3:8" ht="12.75">
      <c r="C22" s="9" t="s">
        <v>3</v>
      </c>
      <c r="G22" s="20"/>
      <c r="H22" s="20"/>
    </row>
    <row r="23" spans="3:8" ht="12.75">
      <c r="C23" s="9" t="s">
        <v>5</v>
      </c>
      <c r="G23" s="20"/>
      <c r="H23" s="20"/>
    </row>
    <row r="24" spans="3:8" ht="12.75">
      <c r="C24" s="9" t="s">
        <v>4</v>
      </c>
      <c r="G24" s="20"/>
      <c r="H24" s="20"/>
    </row>
    <row r="25" spans="3:8" ht="12.75">
      <c r="C25" s="9"/>
      <c r="G25" s="20"/>
      <c r="H25" s="20"/>
    </row>
    <row r="26" spans="7:8" ht="12.75">
      <c r="G26" s="20"/>
      <c r="H26" s="20"/>
    </row>
    <row r="27" spans="3:8" ht="12.75">
      <c r="C27" s="9"/>
      <c r="E27" s="4"/>
      <c r="G27" s="20"/>
      <c r="H27" s="20"/>
    </row>
    <row r="28" spans="3:8" ht="12.75">
      <c r="C28" s="4"/>
      <c r="F28" s="11"/>
      <c r="G28" s="20"/>
      <c r="H28" s="20"/>
    </row>
    <row r="29" spans="3:8" ht="12.75" customHeight="1">
      <c r="C29" s="4"/>
      <c r="G29" s="20"/>
      <c r="H29" s="20"/>
    </row>
    <row r="30" spans="3:8" ht="12.75" customHeight="1">
      <c r="C30" s="4"/>
      <c r="E30" t="s">
        <v>141</v>
      </c>
      <c r="G30" s="20"/>
      <c r="H30" s="20"/>
    </row>
    <row r="31" spans="3:8" ht="12.75" customHeight="1">
      <c r="C31" s="4"/>
      <c r="E31" t="s">
        <v>249</v>
      </c>
      <c r="G31" s="20"/>
      <c r="H31" s="20"/>
    </row>
    <row r="32" spans="3:8" ht="12.75" customHeight="1">
      <c r="C32" s="4"/>
      <c r="E32" t="s">
        <v>250</v>
      </c>
      <c r="G32" s="20"/>
      <c r="H32" s="20"/>
    </row>
    <row r="33" spans="3:8" ht="12.75" customHeight="1">
      <c r="C33" s="10"/>
      <c r="E33" t="s">
        <v>251</v>
      </c>
      <c r="G33" s="20"/>
      <c r="H33" s="20"/>
    </row>
    <row r="34" spans="3:8" ht="12.75" customHeight="1">
      <c r="C34" s="12"/>
      <c r="E34" t="s">
        <v>252</v>
      </c>
      <c r="G34" s="20"/>
      <c r="H34" s="20"/>
    </row>
    <row r="35" spans="3:8" ht="12.75" customHeight="1">
      <c r="C35" s="10"/>
      <c r="E35" t="s">
        <v>253</v>
      </c>
      <c r="G35" s="20"/>
      <c r="H35" s="20"/>
    </row>
    <row r="36" spans="5:8" ht="12.75" customHeight="1">
      <c r="E36" t="s">
        <v>142</v>
      </c>
      <c r="G36" s="20"/>
      <c r="H36" s="20"/>
    </row>
    <row r="37" spans="5:8" ht="12.75" customHeight="1">
      <c r="E37" t="s">
        <v>143</v>
      </c>
      <c r="G37" s="20"/>
      <c r="H37" s="20"/>
    </row>
    <row r="38" spans="5:8" ht="12.75" customHeight="1">
      <c r="E38" t="s">
        <v>144</v>
      </c>
      <c r="G38" s="20"/>
      <c r="H38" s="20"/>
    </row>
    <row r="39" spans="5:8" ht="12.75" customHeight="1">
      <c r="E39" t="s">
        <v>145</v>
      </c>
      <c r="G39" s="20"/>
      <c r="H39" s="20"/>
    </row>
    <row r="40" spans="5:8" ht="12.75" customHeight="1">
      <c r="E40" t="s">
        <v>146</v>
      </c>
      <c r="G40" s="20"/>
      <c r="H40" s="20"/>
    </row>
    <row r="41" spans="5:8" ht="12.75" customHeight="1">
      <c r="E41" t="s">
        <v>147</v>
      </c>
      <c r="G41" s="20"/>
      <c r="H41" s="20"/>
    </row>
    <row r="42" spans="5:8" ht="12.75" customHeight="1">
      <c r="E42" t="s">
        <v>148</v>
      </c>
      <c r="G42" s="20"/>
      <c r="H42" s="20"/>
    </row>
    <row r="43" ht="12.75" customHeight="1">
      <c r="E43" t="s">
        <v>149</v>
      </c>
    </row>
    <row r="44" ht="12.75" customHeight="1">
      <c r="E44" t="s">
        <v>150</v>
      </c>
    </row>
    <row r="45" ht="12.75" customHeight="1">
      <c r="E45" t="s">
        <v>151</v>
      </c>
    </row>
    <row r="46" ht="12.75" customHeight="1">
      <c r="E46" t="s">
        <v>152</v>
      </c>
    </row>
    <row r="47" ht="12.75" customHeight="1">
      <c r="E47" t="s">
        <v>153</v>
      </c>
    </row>
    <row r="48" ht="12.75" customHeight="1">
      <c r="E48" t="s">
        <v>254</v>
      </c>
    </row>
    <row r="49" ht="12.75" customHeight="1">
      <c r="E49" t="s">
        <v>154</v>
      </c>
    </row>
    <row r="50" ht="12.75" customHeight="1">
      <c r="E50" t="s">
        <v>155</v>
      </c>
    </row>
    <row r="51" ht="12.75" customHeight="1">
      <c r="E51" t="s">
        <v>156</v>
      </c>
    </row>
    <row r="52" ht="12.75" customHeight="1">
      <c r="E52" t="s">
        <v>157</v>
      </c>
    </row>
    <row r="53" ht="12.75" customHeight="1">
      <c r="E53" t="s">
        <v>158</v>
      </c>
    </row>
    <row r="54" ht="12.75" customHeight="1">
      <c r="E54" t="s">
        <v>159</v>
      </c>
    </row>
    <row r="55" ht="12.75" customHeight="1">
      <c r="E55" t="s">
        <v>160</v>
      </c>
    </row>
    <row r="56" ht="12.75" customHeight="1">
      <c r="E56" t="s">
        <v>161</v>
      </c>
    </row>
    <row r="57" ht="12.75" customHeight="1">
      <c r="E57" t="s">
        <v>162</v>
      </c>
    </row>
    <row r="58" ht="12.75" customHeight="1">
      <c r="E58" t="s">
        <v>163</v>
      </c>
    </row>
    <row r="59" ht="12.75" customHeight="1">
      <c r="E59" t="s">
        <v>238</v>
      </c>
    </row>
    <row r="60" ht="12.75" customHeight="1">
      <c r="E60" t="s">
        <v>240</v>
      </c>
    </row>
    <row r="61" ht="12.75" customHeight="1">
      <c r="E61" t="s">
        <v>241</v>
      </c>
    </row>
    <row r="62" ht="12.75" customHeight="1">
      <c r="E62" t="s">
        <v>242</v>
      </c>
    </row>
    <row r="63" ht="12.75" customHeight="1">
      <c r="E63" t="s">
        <v>243</v>
      </c>
    </row>
    <row r="64" ht="12.75" customHeight="1">
      <c r="E64" t="s">
        <v>244</v>
      </c>
    </row>
    <row r="65" ht="12.75" customHeight="1">
      <c r="E65" t="s">
        <v>245</v>
      </c>
    </row>
    <row r="66" ht="12.75" customHeight="1">
      <c r="E66" t="s">
        <v>246</v>
      </c>
    </row>
    <row r="67" ht="12.75" customHeight="1">
      <c r="E67" t="s">
        <v>247</v>
      </c>
    </row>
    <row r="68" ht="12.75" customHeight="1">
      <c r="E68" t="s">
        <v>239</v>
      </c>
    </row>
    <row r="69" ht="12.75" customHeight="1">
      <c r="E69" t="s">
        <v>4</v>
      </c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1" sqref="A11"/>
    </sheetView>
  </sheetViews>
  <sheetFormatPr defaultColWidth="16.57421875" defaultRowHeight="18" customHeight="1"/>
  <cols>
    <col min="1" max="1" width="16.57421875" style="0" customWidth="1"/>
    <col min="2" max="3" width="89.28125" style="0" customWidth="1"/>
  </cols>
  <sheetData>
    <row r="1" spans="1:19" ht="18" customHeight="1">
      <c r="A1" s="4" t="s">
        <v>11</v>
      </c>
      <c r="B1" s="4" t="s">
        <v>12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</row>
    <row r="2" spans="1:19" ht="18" customHeight="1">
      <c r="A2" s="15" t="s">
        <v>221</v>
      </c>
      <c r="B2" s="23" t="s">
        <v>167</v>
      </c>
      <c r="C2" s="21" t="s">
        <v>13</v>
      </c>
      <c r="D2" s="17" t="s">
        <v>36</v>
      </c>
      <c r="E2" s="17" t="s">
        <v>39</v>
      </c>
      <c r="F2" s="16" t="s">
        <v>47</v>
      </c>
      <c r="G2" s="16" t="s">
        <v>51</v>
      </c>
      <c r="H2" s="16" t="s">
        <v>63</v>
      </c>
      <c r="I2" s="18" t="s">
        <v>66</v>
      </c>
      <c r="J2" s="18" t="s">
        <v>70</v>
      </c>
      <c r="K2" s="18" t="s">
        <v>79</v>
      </c>
      <c r="L2" s="18" t="s">
        <v>85</v>
      </c>
      <c r="M2" s="17" t="s">
        <v>88</v>
      </c>
      <c r="N2" s="17" t="s">
        <v>100</v>
      </c>
      <c r="O2" s="17" t="s">
        <v>106</v>
      </c>
      <c r="P2" s="19" t="s">
        <v>114</v>
      </c>
      <c r="Q2" s="17" t="s">
        <v>125</v>
      </c>
      <c r="R2" s="17" t="s">
        <v>133</v>
      </c>
      <c r="S2" s="17" t="s">
        <v>137</v>
      </c>
    </row>
    <row r="3" spans="1:19" ht="18" customHeight="1">
      <c r="A3" s="15" t="s">
        <v>222</v>
      </c>
      <c r="B3" s="23" t="s">
        <v>168</v>
      </c>
      <c r="C3" s="21" t="s">
        <v>14</v>
      </c>
      <c r="D3" s="17" t="s">
        <v>37</v>
      </c>
      <c r="E3" s="17" t="s">
        <v>40</v>
      </c>
      <c r="F3" s="16" t="s">
        <v>48</v>
      </c>
      <c r="G3" s="16" t="s">
        <v>52</v>
      </c>
      <c r="H3" s="16" t="s">
        <v>64</v>
      </c>
      <c r="I3" s="18" t="s">
        <v>67</v>
      </c>
      <c r="J3" s="18" t="s">
        <v>71</v>
      </c>
      <c r="K3" s="18" t="s">
        <v>80</v>
      </c>
      <c r="L3" s="18" t="s">
        <v>86</v>
      </c>
      <c r="M3" s="17" t="s">
        <v>89</v>
      </c>
      <c r="N3" s="17" t="s">
        <v>101</v>
      </c>
      <c r="O3" s="17" t="s">
        <v>107</v>
      </c>
      <c r="P3" s="19" t="s">
        <v>115</v>
      </c>
      <c r="Q3" s="17" t="s">
        <v>126</v>
      </c>
      <c r="R3" s="17" t="s">
        <v>134</v>
      </c>
      <c r="S3" s="17" t="s">
        <v>138</v>
      </c>
    </row>
    <row r="4" spans="1:19" ht="18" customHeight="1">
      <c r="A4" s="15" t="s">
        <v>223</v>
      </c>
      <c r="B4" s="23" t="s">
        <v>169</v>
      </c>
      <c r="C4" s="22" t="s">
        <v>15</v>
      </c>
      <c r="D4" s="17" t="s">
        <v>38</v>
      </c>
      <c r="E4" s="17" t="s">
        <v>41</v>
      </c>
      <c r="F4" s="16" t="s">
        <v>49</v>
      </c>
      <c r="G4" s="16" t="s">
        <v>53</v>
      </c>
      <c r="H4" s="16" t="s">
        <v>65</v>
      </c>
      <c r="I4" s="18" t="s">
        <v>68</v>
      </c>
      <c r="J4" s="18" t="s">
        <v>72</v>
      </c>
      <c r="K4" s="18" t="s">
        <v>81</v>
      </c>
      <c r="L4" s="18" t="s">
        <v>87</v>
      </c>
      <c r="M4" s="17" t="s">
        <v>90</v>
      </c>
      <c r="N4" s="17" t="s">
        <v>102</v>
      </c>
      <c r="O4" s="17" t="s">
        <v>108</v>
      </c>
      <c r="P4" s="19" t="s">
        <v>116</v>
      </c>
      <c r="Q4" s="17" t="s">
        <v>127</v>
      </c>
      <c r="R4" s="17" t="s">
        <v>135</v>
      </c>
      <c r="S4" s="17" t="s">
        <v>139</v>
      </c>
    </row>
    <row r="5" spans="1:19" ht="18" customHeight="1">
      <c r="A5" s="15" t="s">
        <v>224</v>
      </c>
      <c r="B5" s="23" t="s">
        <v>170</v>
      </c>
      <c r="C5" s="21" t="s">
        <v>16</v>
      </c>
      <c r="E5" s="17" t="s">
        <v>42</v>
      </c>
      <c r="F5" s="16" t="s">
        <v>50</v>
      </c>
      <c r="G5" s="16" t="s">
        <v>54</v>
      </c>
      <c r="I5" s="18" t="s">
        <v>69</v>
      </c>
      <c r="J5" s="18" t="s">
        <v>73</v>
      </c>
      <c r="K5" s="18" t="s">
        <v>82</v>
      </c>
      <c r="M5" s="17" t="s">
        <v>91</v>
      </c>
      <c r="N5" s="17" t="s">
        <v>103</v>
      </c>
      <c r="O5" s="17" t="s">
        <v>109</v>
      </c>
      <c r="P5" s="19" t="s">
        <v>117</v>
      </c>
      <c r="Q5" s="17" t="s">
        <v>128</v>
      </c>
      <c r="R5" s="17" t="s">
        <v>136</v>
      </c>
      <c r="S5" s="17" t="s">
        <v>140</v>
      </c>
    </row>
    <row r="6" spans="1:17" ht="18" customHeight="1">
      <c r="A6" s="15" t="s">
        <v>225</v>
      </c>
      <c r="B6" s="23" t="s">
        <v>171</v>
      </c>
      <c r="C6" s="21" t="s">
        <v>17</v>
      </c>
      <c r="E6" s="17" t="s">
        <v>43</v>
      </c>
      <c r="G6" s="16" t="s">
        <v>55</v>
      </c>
      <c r="J6" s="18" t="s">
        <v>74</v>
      </c>
      <c r="K6" s="18" t="s">
        <v>83</v>
      </c>
      <c r="M6" s="17" t="s">
        <v>92</v>
      </c>
      <c r="N6" s="17" t="s">
        <v>104</v>
      </c>
      <c r="O6" s="17" t="s">
        <v>110</v>
      </c>
      <c r="P6" s="19" t="s">
        <v>118</v>
      </c>
      <c r="Q6" s="17" t="s">
        <v>129</v>
      </c>
    </row>
    <row r="7" spans="1:17" ht="18" customHeight="1">
      <c r="A7" s="15" t="s">
        <v>226</v>
      </c>
      <c r="B7" s="23" t="s">
        <v>172</v>
      </c>
      <c r="C7" s="21" t="s">
        <v>18</v>
      </c>
      <c r="E7" s="17" t="s">
        <v>44</v>
      </c>
      <c r="G7" s="16" t="s">
        <v>56</v>
      </c>
      <c r="J7" s="18" t="s">
        <v>75</v>
      </c>
      <c r="K7" s="18" t="s">
        <v>84</v>
      </c>
      <c r="M7" s="17" t="s">
        <v>93</v>
      </c>
      <c r="N7" s="17" t="s">
        <v>105</v>
      </c>
      <c r="O7" s="17" t="s">
        <v>111</v>
      </c>
      <c r="P7" s="19" t="s">
        <v>119</v>
      </c>
      <c r="Q7" s="17" t="s">
        <v>130</v>
      </c>
    </row>
    <row r="8" spans="1:17" ht="18" customHeight="1">
      <c r="A8" s="15" t="s">
        <v>227</v>
      </c>
      <c r="B8" s="23" t="s">
        <v>173</v>
      </c>
      <c r="E8" s="17" t="s">
        <v>45</v>
      </c>
      <c r="G8" s="16" t="s">
        <v>57</v>
      </c>
      <c r="J8" s="18" t="s">
        <v>76</v>
      </c>
      <c r="M8" s="17" t="s">
        <v>94</v>
      </c>
      <c r="O8" s="17" t="s">
        <v>112</v>
      </c>
      <c r="P8" s="19" t="s">
        <v>120</v>
      </c>
      <c r="Q8" s="17" t="s">
        <v>131</v>
      </c>
    </row>
    <row r="9" spans="1:17" ht="18" customHeight="1">
      <c r="A9" s="15" t="s">
        <v>228</v>
      </c>
      <c r="B9" s="23" t="s">
        <v>174</v>
      </c>
      <c r="E9" s="17" t="s">
        <v>46</v>
      </c>
      <c r="G9" s="16" t="s">
        <v>58</v>
      </c>
      <c r="J9" s="18" t="s">
        <v>77</v>
      </c>
      <c r="M9" s="17" t="s">
        <v>95</v>
      </c>
      <c r="O9" s="17" t="s">
        <v>113</v>
      </c>
      <c r="P9" s="19" t="s">
        <v>121</v>
      </c>
      <c r="Q9" s="17" t="s">
        <v>132</v>
      </c>
    </row>
    <row r="10" spans="1:16" ht="18" customHeight="1">
      <c r="A10" s="15" t="s">
        <v>229</v>
      </c>
      <c r="B10" s="23" t="s">
        <v>175</v>
      </c>
      <c r="G10" s="16" t="s">
        <v>59</v>
      </c>
      <c r="J10" s="18" t="s">
        <v>78</v>
      </c>
      <c r="M10" s="17" t="s">
        <v>96</v>
      </c>
      <c r="P10" s="19" t="s">
        <v>122</v>
      </c>
    </row>
    <row r="11" spans="1:16" ht="18" customHeight="1">
      <c r="A11" s="15" t="s">
        <v>230</v>
      </c>
      <c r="B11" s="23" t="s">
        <v>176</v>
      </c>
      <c r="G11" s="16" t="s">
        <v>60</v>
      </c>
      <c r="M11" s="17" t="s">
        <v>97</v>
      </c>
      <c r="P11" s="19" t="s">
        <v>123</v>
      </c>
    </row>
    <row r="12" spans="1:16" ht="18" customHeight="1">
      <c r="A12" s="15" t="s">
        <v>231</v>
      </c>
      <c r="B12" s="23" t="s">
        <v>177</v>
      </c>
      <c r="G12" s="16" t="s">
        <v>61</v>
      </c>
      <c r="M12" s="17" t="s">
        <v>98</v>
      </c>
      <c r="P12" s="19" t="s">
        <v>124</v>
      </c>
    </row>
    <row r="13" spans="1:13" ht="18" customHeight="1">
      <c r="A13" s="15" t="s">
        <v>232</v>
      </c>
      <c r="B13" s="23" t="s">
        <v>178</v>
      </c>
      <c r="G13" s="16" t="s">
        <v>62</v>
      </c>
      <c r="M13" s="17" t="s">
        <v>99</v>
      </c>
    </row>
    <row r="14" spans="1:2" ht="18" customHeight="1">
      <c r="A14" s="15" t="s">
        <v>233</v>
      </c>
      <c r="B14" s="23" t="s">
        <v>179</v>
      </c>
    </row>
    <row r="15" spans="1:2" ht="18" customHeight="1">
      <c r="A15" s="15" t="s">
        <v>234</v>
      </c>
      <c r="B15" s="23" t="s">
        <v>180</v>
      </c>
    </row>
    <row r="16" spans="1:2" ht="18" customHeight="1">
      <c r="A16" s="15" t="s">
        <v>235</v>
      </c>
      <c r="B16" s="23" t="s">
        <v>181</v>
      </c>
    </row>
    <row r="17" spans="1:2" ht="18" customHeight="1">
      <c r="A17" s="15" t="s">
        <v>236</v>
      </c>
      <c r="B17" s="23" t="s">
        <v>182</v>
      </c>
    </row>
    <row r="18" spans="1:2" ht="18" customHeight="1">
      <c r="A18" s="15" t="s">
        <v>237</v>
      </c>
      <c r="B18" s="23" t="s">
        <v>183</v>
      </c>
    </row>
    <row r="19" ht="18" customHeight="1">
      <c r="B19" s="23" t="s">
        <v>184</v>
      </c>
    </row>
    <row r="20" ht="18" customHeight="1">
      <c r="B20" s="23" t="s">
        <v>185</v>
      </c>
    </row>
    <row r="21" ht="18" customHeight="1">
      <c r="B21" s="23" t="s">
        <v>186</v>
      </c>
    </row>
    <row r="22" ht="18" customHeight="1">
      <c r="B22" s="23" t="s">
        <v>187</v>
      </c>
    </row>
    <row r="23" ht="18" customHeight="1">
      <c r="B23" s="23" t="s">
        <v>188</v>
      </c>
    </row>
    <row r="24" ht="18" customHeight="1">
      <c r="B24" s="23" t="s">
        <v>189</v>
      </c>
    </row>
    <row r="25" ht="18" customHeight="1">
      <c r="B25" s="23" t="s">
        <v>190</v>
      </c>
    </row>
    <row r="26" ht="18" customHeight="1">
      <c r="B26" s="23" t="s">
        <v>191</v>
      </c>
    </row>
    <row r="27" ht="18" customHeight="1">
      <c r="B27" s="23" t="s">
        <v>192</v>
      </c>
    </row>
    <row r="28" ht="18" customHeight="1">
      <c r="B28" s="23" t="s">
        <v>193</v>
      </c>
    </row>
    <row r="29" ht="18" customHeight="1">
      <c r="B29" s="23" t="s">
        <v>194</v>
      </c>
    </row>
    <row r="30" ht="18" customHeight="1">
      <c r="B30" s="23" t="s">
        <v>195</v>
      </c>
    </row>
    <row r="31" ht="18" customHeight="1">
      <c r="B31" s="23" t="s">
        <v>196</v>
      </c>
    </row>
    <row r="32" ht="18" customHeight="1">
      <c r="B32" s="23" t="s">
        <v>197</v>
      </c>
    </row>
    <row r="33" ht="18" customHeight="1">
      <c r="B33" s="23" t="s">
        <v>198</v>
      </c>
    </row>
    <row r="34" ht="18" customHeight="1">
      <c r="B34" s="23" t="s">
        <v>199</v>
      </c>
    </row>
    <row r="35" ht="18" customHeight="1">
      <c r="B35" s="23" t="s">
        <v>200</v>
      </c>
    </row>
    <row r="36" ht="18" customHeight="1">
      <c r="B36" s="23" t="s">
        <v>201</v>
      </c>
    </row>
    <row r="37" ht="18" customHeight="1">
      <c r="B37" s="23" t="s">
        <v>202</v>
      </c>
    </row>
    <row r="38" ht="18" customHeight="1">
      <c r="B38" s="23" t="s">
        <v>203</v>
      </c>
    </row>
    <row r="39" ht="18" customHeight="1">
      <c r="B39" s="23" t="s">
        <v>204</v>
      </c>
    </row>
    <row r="40" ht="18" customHeight="1">
      <c r="B40" s="23" t="s">
        <v>205</v>
      </c>
    </row>
    <row r="41" ht="18" customHeight="1">
      <c r="B41" s="23" t="s">
        <v>206</v>
      </c>
    </row>
    <row r="42" ht="18" customHeight="1">
      <c r="B42" s="23" t="s">
        <v>207</v>
      </c>
    </row>
    <row r="43" ht="18" customHeight="1">
      <c r="B43" s="23" t="s">
        <v>208</v>
      </c>
    </row>
    <row r="44" ht="18" customHeight="1">
      <c r="B44" s="23" t="s">
        <v>209</v>
      </c>
    </row>
    <row r="45" ht="18" customHeight="1">
      <c r="B45" s="23" t="s">
        <v>210</v>
      </c>
    </row>
    <row r="46" ht="18" customHeight="1">
      <c r="B46" s="23" t="s">
        <v>211</v>
      </c>
    </row>
    <row r="47" ht="18" customHeight="1">
      <c r="B47" s="23" t="s">
        <v>212</v>
      </c>
    </row>
    <row r="48" ht="18" customHeight="1">
      <c r="B48" s="23" t="s">
        <v>213</v>
      </c>
    </row>
    <row r="49" ht="18" customHeight="1">
      <c r="B49" s="23" t="s">
        <v>214</v>
      </c>
    </row>
    <row r="50" ht="18" customHeight="1">
      <c r="B50" s="23" t="s">
        <v>215</v>
      </c>
    </row>
    <row r="51" ht="18" customHeight="1">
      <c r="B51" s="23" t="s">
        <v>216</v>
      </c>
    </row>
    <row r="52" ht="18" customHeight="1">
      <c r="B52" s="23" t="s">
        <v>217</v>
      </c>
    </row>
    <row r="53" ht="18" customHeight="1">
      <c r="B53" s="23" t="s">
        <v>218</v>
      </c>
    </row>
    <row r="54" ht="18" customHeight="1">
      <c r="B54" s="23" t="s">
        <v>219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Urbanovicova</dc:creator>
  <cp:keywords/>
  <dc:description/>
  <cp:lastModifiedBy>Ján Belák</cp:lastModifiedBy>
  <cp:lastPrinted>2018-08-28T06:23:55Z</cp:lastPrinted>
  <dcterms:created xsi:type="dcterms:W3CDTF">2013-02-11T12:09:19Z</dcterms:created>
  <dcterms:modified xsi:type="dcterms:W3CDTF">2019-01-16T06:45:13Z</dcterms:modified>
  <cp:category/>
  <cp:version/>
  <cp:contentType/>
  <cp:contentStatus/>
</cp:coreProperties>
</file>